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daaydogan.MALTEPE\Desktop\İÇ TETKİK SONRASI GÜNCEL(25.07.2025)\"/>
    </mc:Choice>
  </mc:AlternateContent>
  <bookViews>
    <workbookView xWindow="0" yWindow="0" windowWidth="23040" windowHeight="9204"/>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ANALİZİ'!$A$8:$T$28</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0" i="1" l="1"/>
  <c r="G17" i="1" l="1"/>
  <c r="G16" i="1"/>
  <c r="C15" i="1"/>
  <c r="G14" i="1"/>
  <c r="C16" i="1"/>
  <c r="Q17" i="1" l="1"/>
  <c r="S17" i="1" s="1"/>
  <c r="Q16" i="1"/>
  <c r="Q15" i="1"/>
  <c r="Q14" i="1"/>
  <c r="Q13" i="1"/>
  <c r="Q12" i="1"/>
  <c r="K17" i="1"/>
  <c r="S10" i="1"/>
  <c r="K10" i="1"/>
  <c r="S9" i="1"/>
  <c r="J9" i="1"/>
  <c r="K9" i="1" s="1"/>
  <c r="Q11" i="1" l="1"/>
  <c r="S11" i="1" s="1"/>
  <c r="S12" i="1"/>
  <c r="S13" i="1"/>
  <c r="S14" i="1"/>
  <c r="S15" i="1"/>
  <c r="S16" i="1"/>
  <c r="K11" i="1"/>
  <c r="K12" i="1"/>
  <c r="K13" i="1"/>
  <c r="J14" i="1"/>
  <c r="K14" i="1" s="1"/>
  <c r="K15" i="1"/>
  <c r="K16" i="1"/>
</calcChain>
</file>

<file path=xl/sharedStrings.xml><?xml version="1.0" encoding="utf-8"?>
<sst xmlns="http://schemas.openxmlformats.org/spreadsheetml/2006/main" count="182" uniqueCount="119">
  <si>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</si>
  <si>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</si>
  <si>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</si>
  <si>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</si>
  <si>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</si>
  <si>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</si>
  <si>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</si>
  <si>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</si>
  <si>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</si>
  <si>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</si>
  <si>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</si>
  <si>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</si>
  <si>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</si>
  <si>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</si>
  <si>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</si>
  <si>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</si>
  <si>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</si>
  <si>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</si>
  <si>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</si>
  <si>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</si>
  <si>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</si>
  <si>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</si>
  <si>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</si>
  <si>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</si>
  <si>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</si>
  <si>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</si>
  <si>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</si>
  <si>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</si>
  <si>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</si>
  <si>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</si>
  <si>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</si>
  <si>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</si>
  <si>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</si>
  <si>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</si>
  <si>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</si>
  <si>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</si>
  <si>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</si>
  <si>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</si>
  <si>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</si>
  <si>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</si>
  <si>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</si>
  <si>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</si>
  <si>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</si>
  <si>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</si>
  <si>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</si>
  <si>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</si>
  <si>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</si>
  <si>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</si>
  <si>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</si>
  <si>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</si>
  <si>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</si>
  <si>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</si>
  <si>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</si>
  <si>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</si>
  <si>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</si>
  <si>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</si>
  <si>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</si>
  <si>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</si>
  <si>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</si>
  <si>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</si>
  <si>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</si>
  <si>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</si>
  <si>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</si>
  <si>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</si>
  <si>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</si>
  <si>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</si>
  <si>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</si>
  <si>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</si>
  <si>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</si>
  <si>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</si>
  <si>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</si>
  <si>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</si>
  <si>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</si>
  <si>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</si>
  <si>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</si>
  <si>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</si>
  <si>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</si>
  <si>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</si>
  <si>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</si>
  <si>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</si>
  <si>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</si>
  <si>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</si>
  <si>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</si>
  <si>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</si>
  <si>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AÇIK</t>
  </si>
  <si>
    <t>Doküman No:</t>
  </si>
  <si>
    <t xml:space="preserve">İlk Yayın Tarihi: </t>
  </si>
  <si>
    <t xml:space="preserve">Revizyon Tarihi: </t>
  </si>
  <si>
    <t>Revizyon No:</t>
  </si>
  <si>
    <t>MALTEPE ÜNİVERSİTESİ RİSK ANALİZİ</t>
  </si>
  <si>
    <t xml:space="preserve"> RA-001</t>
  </si>
  <si>
    <t>DURUM</t>
  </si>
  <si>
    <t>1,3,4</t>
  </si>
  <si>
    <t xml:space="preserve">Müdürlük </t>
  </si>
  <si>
    <t>Hazırlık programına başlayan öğrencilerin seviyelerine uygun olmayan bir sınıfa yerleştirilmiş olmaları (seviye tespit sınavına girmemiş olmaları)</t>
  </si>
  <si>
    <t>Dikey ve Yatay geçiş sınavıyla kayıt yaptıran öğrencilerin ders muafiyetlerinin YADYO’ya gönderilmeden fakültelerince hatalı yapılması</t>
  </si>
  <si>
    <t>Sınav kâğıtları değerlendirilirken hata yapılması</t>
  </si>
  <si>
    <t>Öğretim görevlilerinin sorumluluğundaki sınav evrakının veya devam takip çizelgelerinin eksiksiz ve doğru olarak teslim edilmemesi</t>
  </si>
  <si>
    <t>Dönem sonunda ortak derslerin bağıl değerlendirmesi yapılırken (özellikle 1000’den fazla öğrencinin kayıtlı olduğu derslerin) öğretim görevlilerinin MÜBİS’i kullanırken teknik hata yapmaları</t>
  </si>
  <si>
    <t>Dönem içerisinde öngörülmemiş öğretim görevlisi eksikliği (işten çıkma, uzun süreli rapor vb.)</t>
  </si>
  <si>
    <t>Öğretim Görevlilerinin Üniversite tarafından belirlenen mesai saatlerine uymamaları</t>
  </si>
  <si>
    <t>Kullanılan çevrimiçi eğitim platformu ile ilgili oluşabilecek aksaklılar</t>
  </si>
  <si>
    <t>Yapılan sınav evrakı değerlendirmelerinin sağlıklı yürütülememesi</t>
  </si>
  <si>
    <t>1,2,3,4</t>
  </si>
  <si>
    <t>Gerekli durumlarda yeniden yerleştirme yapılır / Kayıt döneminde öğrencileri doğru yönlendirmek için sözlü ve yazılı bilgilendirme yapılır</t>
  </si>
  <si>
    <t xml:space="preserve">Hatalı yapılan muafiyetlerin tespit edilmesi durumunda gereğinin yapılması Sorumlu: Akademik Müdür Yardımcısı Termin: Derhal / Fakülte/Yüksekokullar/Konservatuvarın idareci / temsilcileriyle bir araya gelinen toplantılarda konunun öneminin vurgulanması
</t>
  </si>
  <si>
    <t>Yapılan hatanın o anda düzeltilmesi / Okunan sınav kağıtları ikinci bir öğretim görevlisi tarafından kontrol edilir</t>
  </si>
  <si>
    <t>Öğretim görevlileri oryantasyon haftasında görev ve sorumlulukları hakkında öğretmen el kitapçığı ile yazılı ve sözlü olarak bilgilendirilir</t>
  </si>
  <si>
    <t xml:space="preserve">Bağıl değerlendirme ÖİDB üzerinden iptal edilir, hatalar düzeltilerek yeniden yapılır, öğrencililer öğretim görevlileri tarafından bilgilendirilir Sorumlu: Lisans Programları İngilizce Dersleri Koordinatörü
Termin: Derhal / Her bağıl değerlendirme tüm öğretim görevlilerinin bir araya geldiği toplantılarla, bir örnek üzerinden açıklama yapılarak gerçekleştirilir
</t>
  </si>
  <si>
    <t>Derslerin boş geçmemesi için ders saat ücretli öğretim görevlisi görevlendirilir / Yerine derse girme çizelgesine uygun olarak başka bir öğretim görevlisi dersi doldurur Sorumlu: Akademik Müdür Yardımcısı</t>
  </si>
  <si>
    <t>İlgili öğretim görevlisine sözlü ve yazılı uyarı verilir. / Tüm öğretmen kurullarında öğretim görevlilerine mesai saatlerine uymaları hatırlatılır.</t>
  </si>
  <si>
    <t xml:space="preserve">Öğrencilerle iletişime geçilerek hatalar telafi edilir / MUZEM ile irtibata geçilir / Öğretim elemanlarından çevrimiçi eğitim platformlarını kullanmadan önce kontrollerin sağlanması istenir. </t>
  </si>
  <si>
    <t>Beceri derslerinde bir durum tespit edildiğinde değerlendirmenin 3. bir öğretim elemanı ile oluşturulan komisyon tarafından yapılması / Temel derslerde (main course) her bir sınav evrakının ikinci bir öğretim elemanı tarafından değerlendirilmesi ve maddi hata varsa düzeltilmesi / Öğretmen el kitapçığında sınav uygulama süreçlerinin ayrıntılı olarak açıklanması / Sınavlardan önce ve sonra standardizasyon toplantılarının yapılması / Konuşma ve yazma becerileri için birer rubrik (değerlendirme tablosu) kullanılması</t>
  </si>
  <si>
    <t>KP-005 Instructor's Manual / KP-004 Student's Manual</t>
  </si>
  <si>
    <t>YÖ-007 Yabancı Dil Öğretimi Yönergesi</t>
  </si>
  <si>
    <t>KP-005 Instructor's Manual</t>
  </si>
  <si>
    <t>YN-002 Önlisans ve Lisans Eğitim ve Öğretim Yönetmeliği 2009-Sonrası</t>
  </si>
  <si>
    <t>İdari ,Destek ve Yönetişim</t>
  </si>
  <si>
    <t>iT-012 Ögretim Görevlisi İş Tanımı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</si>
</sst>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sz val="11"/>
      <color theme="1"/>
      <name val="Arial"/>
      <family val="2"/>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53">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auto="1"/>
      </left>
      <right/>
      <top style="medium">
        <color auto="1"/>
      </top>
      <bottom style="thin">
        <color auto="1"/>
      </bottom>
      <diagonal/>
    </border>
    <border>
      <left style="thin">
        <color indexed="64"/>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rgb="FF000000"/>
      </top>
      <bottom style="thin">
        <color indexed="64"/>
      </bottom>
      <diagonal/>
    </border>
    <border>
      <left style="thin">
        <color indexed="64"/>
      </left>
      <right/>
      <top style="thin">
        <color indexed="64"/>
      </top>
      <bottom style="thin">
        <color auto="1"/>
      </bottom>
      <diagonal/>
    </border>
    <border>
      <left/>
      <right/>
      <top style="thin">
        <color rgb="FF000000"/>
      </top>
      <bottom style="thin">
        <color rgb="FF000000"/>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220">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4"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13" fillId="0" borderId="0" xfId="5" applyFont="1" applyFill="1" applyBorder="1" applyAlignment="1" applyProtection="1">
      <alignment horizontal="center" vertical="center" wrapText="1"/>
      <protection locked="0"/>
    </xf>
    <xf numFmtId="0" fontId="31" fillId="13" borderId="7" xfId="6" applyFont="1" applyFill="1" applyBorder="1" applyAlignment="1">
      <alignment horizontal="left" vertical="center" wrapText="1"/>
    </xf>
    <xf numFmtId="0" fontId="33" fillId="18" borderId="12" xfId="0" applyFont="1" applyFill="1" applyBorder="1" applyAlignment="1">
      <alignment horizontal="left" vertical="center" wrapText="1"/>
    </xf>
    <xf numFmtId="0" fontId="33" fillId="0" borderId="2" xfId="7" applyFont="1" applyBorder="1" applyAlignment="1">
      <alignment horizontal="left" vertical="center" wrapText="1"/>
    </xf>
    <xf numFmtId="0" fontId="35" fillId="0" borderId="35" xfId="0" applyFont="1" applyBorder="1" applyAlignment="1">
      <alignment horizontal="lef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6"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3" fillId="0" borderId="6" xfId="7" quotePrefix="1" applyFont="1" applyBorder="1" applyAlignment="1">
      <alignment horizontal="center" vertical="center" wrapText="1"/>
    </xf>
    <xf numFmtId="0" fontId="33" fillId="18" borderId="9" xfId="0" applyFont="1" applyFill="1" applyBorder="1" applyAlignment="1">
      <alignment horizontal="left" vertical="center" wrapText="1"/>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33" fillId="0" borderId="44" xfId="5" applyFont="1" applyFill="1" applyBorder="1" applyAlignment="1">
      <alignment horizontal="center" vertical="center"/>
    </xf>
    <xf numFmtId="0" fontId="7" fillId="7" borderId="44" xfId="5" applyFont="1" applyFill="1" applyBorder="1" applyAlignment="1" applyProtection="1">
      <alignment horizontal="center" vertical="center"/>
      <protection locked="0"/>
    </xf>
    <xf numFmtId="0" fontId="33" fillId="18" borderId="45" xfId="0" applyFont="1" applyFill="1" applyBorder="1" applyAlignment="1">
      <alignment horizontal="left" vertical="center" wrapText="1"/>
    </xf>
    <xf numFmtId="0" fontId="7" fillId="0" borderId="45" xfId="5" applyFont="1" applyBorder="1" applyAlignment="1" applyProtection="1">
      <alignment horizontal="center"/>
      <protection locked="0"/>
    </xf>
    <xf numFmtId="0" fontId="7" fillId="0" borderId="44" xfId="5" applyFont="1" applyBorder="1" applyAlignment="1" applyProtection="1">
      <alignment horizontal="center"/>
      <protection locked="0"/>
    </xf>
    <xf numFmtId="0" fontId="33" fillId="0" borderId="44" xfId="7" applyFont="1" applyBorder="1" applyAlignment="1">
      <alignment horizontal="left" vertical="center" wrapText="1"/>
    </xf>
    <xf numFmtId="14" fontId="7" fillId="0" borderId="44" xfId="5" applyNumberFormat="1" applyFont="1" applyBorder="1" applyAlignment="1" applyProtection="1">
      <alignment horizontal="center"/>
      <protection locked="0"/>
    </xf>
    <xf numFmtId="0" fontId="35" fillId="0" borderId="48" xfId="0" applyFont="1" applyBorder="1" applyAlignment="1">
      <alignment horizontal="left" vertical="center" wrapText="1"/>
    </xf>
    <xf numFmtId="0" fontId="33" fillId="18" borderId="44" xfId="0" applyFont="1" applyFill="1" applyBorder="1" applyAlignment="1">
      <alignment horizontal="left" vertical="top" wrapText="1"/>
    </xf>
    <xf numFmtId="0" fontId="35" fillId="0" borderId="49" xfId="0" applyFont="1" applyBorder="1" applyAlignment="1">
      <alignment horizontal="left" vertical="center" wrapText="1"/>
    </xf>
    <xf numFmtId="0" fontId="33" fillId="7" borderId="44" xfId="5" applyFont="1" applyFill="1" applyBorder="1" applyAlignment="1" applyProtection="1">
      <alignment horizontal="center" vertical="center"/>
      <protection locked="0"/>
    </xf>
    <xf numFmtId="0" fontId="33" fillId="0" borderId="0" xfId="5" applyFont="1" applyProtection="1">
      <protection locked="0"/>
    </xf>
    <xf numFmtId="0" fontId="33" fillId="0" borderId="2" xfId="5" applyFont="1" applyFill="1" applyBorder="1" applyAlignment="1">
      <alignment horizontal="center" vertical="center"/>
    </xf>
    <xf numFmtId="0" fontId="33" fillId="7" borderId="2" xfId="5" applyFont="1" applyFill="1" applyBorder="1" applyAlignment="1" applyProtection="1">
      <alignment horizontal="center" vertical="center"/>
      <protection locked="0"/>
    </xf>
    <xf numFmtId="0" fontId="1" fillId="0" borderId="44" xfId="0" applyFont="1" applyBorder="1" applyAlignment="1">
      <alignment horizontal="left" vertical="center"/>
    </xf>
    <xf numFmtId="0" fontId="0" fillId="0" borderId="50" xfId="0" applyFont="1" applyBorder="1" applyAlignment="1">
      <alignment horizontal="left" vertical="center" wrapText="1"/>
    </xf>
    <xf numFmtId="0" fontId="0" fillId="18" borderId="44" xfId="0" applyFont="1" applyFill="1" applyBorder="1" applyAlignment="1">
      <alignment wrapText="1"/>
    </xf>
    <xf numFmtId="0" fontId="33" fillId="18" borderId="2" xfId="7" applyFont="1" applyFill="1" applyBorder="1" applyAlignment="1">
      <alignment horizontal="left" vertical="center" wrapText="1"/>
    </xf>
    <xf numFmtId="0" fontId="35" fillId="18" borderId="35" xfId="0" applyFont="1" applyFill="1" applyBorder="1" applyAlignment="1">
      <alignment horizontal="left" vertical="center" wrapText="1"/>
    </xf>
    <xf numFmtId="0" fontId="35" fillId="18" borderId="44" xfId="0" applyFont="1" applyFill="1" applyBorder="1" applyAlignment="1">
      <alignment wrapText="1"/>
    </xf>
    <xf numFmtId="0" fontId="35" fillId="18" borderId="43" xfId="0" applyFont="1" applyFill="1" applyBorder="1" applyAlignment="1">
      <alignment wrapText="1"/>
    </xf>
    <xf numFmtId="0" fontId="1" fillId="18" borderId="44" xfId="0" applyFont="1" applyFill="1" applyBorder="1" applyAlignment="1">
      <alignment horizontal="justify" vertical="center"/>
    </xf>
    <xf numFmtId="0" fontId="33" fillId="18" borderId="35" xfId="0" applyFont="1" applyFill="1" applyBorder="1" applyAlignment="1">
      <alignment horizontal="left" vertical="center" wrapText="1"/>
    </xf>
    <xf numFmtId="0" fontId="33" fillId="18" borderId="0" xfId="0" applyFont="1" applyFill="1" applyBorder="1" applyAlignment="1">
      <alignment horizontal="left" vertical="center" wrapText="1"/>
    </xf>
    <xf numFmtId="0" fontId="33" fillId="18" borderId="5" xfId="0" applyFont="1" applyFill="1" applyBorder="1" applyAlignment="1">
      <alignment horizontal="left" vertical="center" wrapText="1"/>
    </xf>
    <xf numFmtId="0" fontId="33" fillId="18" borderId="44" xfId="0" applyFont="1" applyFill="1" applyBorder="1" applyAlignment="1">
      <alignment horizontal="left" vertical="center" wrapText="1"/>
    </xf>
    <xf numFmtId="0" fontId="33" fillId="18" borderId="51" xfId="0" applyFont="1" applyFill="1" applyBorder="1" applyAlignment="1">
      <alignment horizontal="left" vertical="center" wrapText="1"/>
    </xf>
    <xf numFmtId="0" fontId="1" fillId="18" borderId="0" xfId="0" applyFont="1" applyFill="1" applyAlignment="1">
      <alignment vertical="center" wrapText="1"/>
    </xf>
    <xf numFmtId="0" fontId="7" fillId="0" borderId="44" xfId="5" applyFont="1" applyFill="1" applyBorder="1" applyAlignment="1">
      <alignment horizontal="center" vertical="center" wrapText="1"/>
    </xf>
    <xf numFmtId="0" fontId="35" fillId="0" borderId="52" xfId="0" applyFont="1" applyBorder="1" applyAlignment="1">
      <alignment horizontal="left" vertical="center" wrapText="1"/>
    </xf>
    <xf numFmtId="0" fontId="38" fillId="0" borderId="0" xfId="0" applyFont="1" applyAlignment="1">
      <alignment wrapText="1"/>
    </xf>
    <xf numFmtId="0" fontId="0" fillId="0" borderId="47" xfId="0" applyFont="1" applyBorder="1" applyAlignment="1">
      <alignment horizontal="left" vertical="center" wrapText="1"/>
    </xf>
    <xf numFmtId="0" fontId="0" fillId="0" borderId="0" xfId="0" applyFont="1" applyAlignment="1">
      <alignment horizontal="left"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7" fillId="0" borderId="42" xfId="5" applyFont="1" applyBorder="1" applyAlignment="1" applyProtection="1">
      <alignment horizontal="left" vertical="center"/>
      <protection locked="0"/>
    </xf>
    <xf numFmtId="0" fontId="37"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NumberFormat="1" applyFont="1" applyFill="1" applyBorder="1" applyAlignment="1">
      <alignment wrapText="1"/>
    </xf>
    <xf numFmtId="0" fontId="23" fillId="10" borderId="28" xfId="5" applyNumberFormat="1" applyFont="1" applyFill="1" applyBorder="1" applyAlignment="1">
      <alignment wrapText="1"/>
    </xf>
    <xf numFmtId="0" fontId="23" fillId="8" borderId="26" xfId="5" applyNumberFormat="1" applyFont="1" applyFill="1" applyBorder="1" applyAlignment="1">
      <alignment wrapText="1"/>
    </xf>
    <xf numFmtId="0" fontId="23" fillId="8" borderId="28" xfId="5" applyNumberFormat="1"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NumberFormat="1" applyFont="1" applyFill="1" applyBorder="1" applyAlignment="1">
      <alignment wrapText="1"/>
    </xf>
    <xf numFmtId="0" fontId="23" fillId="15" borderId="28" xfId="5" applyNumberFormat="1"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258">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57"/>
  <sheetViews>
    <sheetView tabSelected="1" topLeftCell="G5" zoomScale="92" zoomScaleNormal="92" zoomScaleSheetLayoutView="108" zoomScalePageLayoutView="108" workbookViewId="0">
      <selection activeCell="L32" sqref="L32"/>
    </sheetView>
  </sheetViews>
  <sheetFormatPr defaultColWidth="9.109375" defaultRowHeight="13.2" x14ac:dyDescent="0.25"/>
  <cols>
    <col min="1" max="1" width="11.6640625" style="4" customWidth="1"/>
    <col min="2" max="2" width="23" style="4" customWidth="1"/>
    <col min="3" max="3" width="18.109375" style="4" customWidth="1"/>
    <col min="4" max="4" width="20.77734375" style="14" customWidth="1"/>
    <col min="5" max="6" width="55.88671875" style="15" customWidth="1"/>
    <col min="7" max="7" width="23.6640625" style="16" bestFit="1" customWidth="1"/>
    <col min="8" max="8" width="13.44140625" style="1" customWidth="1"/>
    <col min="9" max="10" width="10" style="1" customWidth="1"/>
    <col min="11" max="11" width="18" style="1" customWidth="1"/>
    <col min="12" max="12" width="11.44140625" style="13" customWidth="1"/>
    <col min="13" max="13" width="12.109375" style="13" customWidth="1"/>
    <col min="14" max="14" width="15.109375" style="13" customWidth="1"/>
    <col min="15" max="15" width="13.88671875" style="1" customWidth="1"/>
    <col min="16" max="17" width="10" style="1" customWidth="1"/>
    <col min="18" max="19" width="18.33203125" style="1" customWidth="1"/>
    <col min="20" max="16384" width="9.109375" style="1"/>
  </cols>
  <sheetData>
    <row r="1" spans="1:20" ht="13.8" customHeight="1" x14ac:dyDescent="0.25">
      <c r="A1" s="85"/>
      <c r="B1" s="85"/>
      <c r="C1" s="85"/>
      <c r="D1" s="85"/>
      <c r="E1" s="85"/>
      <c r="F1" s="85"/>
      <c r="G1" s="85"/>
      <c r="H1" s="85"/>
      <c r="I1" s="85"/>
      <c r="J1" s="85"/>
      <c r="K1" s="93"/>
      <c r="L1" s="85"/>
      <c r="M1" s="85"/>
      <c r="N1" s="85"/>
      <c r="O1" s="85"/>
      <c r="P1" s="85"/>
      <c r="Q1" s="85"/>
      <c r="R1" s="85"/>
    </row>
    <row r="2" spans="1:20" ht="24.6" customHeight="1" x14ac:dyDescent="0.25">
      <c r="A2" s="135">
        <v>1</v>
      </c>
      <c r="B2" s="136"/>
      <c r="C2" s="154" t="s">
        <v>89</v>
      </c>
      <c r="D2" s="155"/>
      <c r="E2" s="155"/>
      <c r="F2" s="155"/>
      <c r="G2" s="155"/>
      <c r="H2" s="155"/>
      <c r="I2" s="155"/>
      <c r="J2" s="155"/>
      <c r="K2" s="155"/>
      <c r="L2" s="155"/>
      <c r="M2" s="155"/>
      <c r="N2" s="155"/>
      <c r="O2" s="155"/>
      <c r="P2" s="156"/>
      <c r="Q2" s="152" t="s">
        <v>85</v>
      </c>
      <c r="R2" s="153"/>
      <c r="S2" s="86" t="s">
        <v>90</v>
      </c>
    </row>
    <row r="3" spans="1:20" ht="24.6" customHeight="1" x14ac:dyDescent="0.25">
      <c r="A3" s="137"/>
      <c r="B3" s="138"/>
      <c r="C3" s="157"/>
      <c r="D3" s="158"/>
      <c r="E3" s="158"/>
      <c r="F3" s="158"/>
      <c r="G3" s="158"/>
      <c r="H3" s="158"/>
      <c r="I3" s="158"/>
      <c r="J3" s="158"/>
      <c r="K3" s="158"/>
      <c r="L3" s="158"/>
      <c r="M3" s="158"/>
      <c r="N3" s="158"/>
      <c r="O3" s="158"/>
      <c r="P3" s="159"/>
      <c r="Q3" s="152" t="s">
        <v>86</v>
      </c>
      <c r="R3" s="153"/>
      <c r="S3" s="87">
        <v>43290</v>
      </c>
    </row>
    <row r="4" spans="1:20" ht="24.6" customHeight="1" x14ac:dyDescent="0.25">
      <c r="A4" s="137"/>
      <c r="B4" s="138"/>
      <c r="C4" s="157"/>
      <c r="D4" s="158"/>
      <c r="E4" s="158"/>
      <c r="F4" s="158"/>
      <c r="G4" s="158"/>
      <c r="H4" s="158"/>
      <c r="I4" s="158"/>
      <c r="J4" s="158"/>
      <c r="K4" s="158"/>
      <c r="L4" s="158"/>
      <c r="M4" s="158"/>
      <c r="N4" s="158"/>
      <c r="O4" s="158"/>
      <c r="P4" s="159"/>
      <c r="Q4" s="152" t="s">
        <v>87</v>
      </c>
      <c r="R4" s="153"/>
      <c r="S4" s="87">
        <v>45609</v>
      </c>
    </row>
    <row r="5" spans="1:20" ht="24.6" customHeight="1" x14ac:dyDescent="0.25">
      <c r="A5" s="139"/>
      <c r="B5" s="140"/>
      <c r="C5" s="160"/>
      <c r="D5" s="161"/>
      <c r="E5" s="161"/>
      <c r="F5" s="161"/>
      <c r="G5" s="161"/>
      <c r="H5" s="158"/>
      <c r="I5" s="158"/>
      <c r="J5" s="161"/>
      <c r="K5" s="161"/>
      <c r="L5" s="161"/>
      <c r="M5" s="161"/>
      <c r="N5" s="161"/>
      <c r="O5" s="161"/>
      <c r="P5" s="162"/>
      <c r="Q5" s="152" t="s">
        <v>88</v>
      </c>
      <c r="R5" s="153"/>
      <c r="S5" s="89">
        <v>3</v>
      </c>
    </row>
    <row r="6" spans="1:20" ht="89.25" customHeight="1" x14ac:dyDescent="0.25">
      <c r="A6" s="141" t="s">
        <v>3</v>
      </c>
      <c r="B6" s="141" t="s">
        <v>5</v>
      </c>
      <c r="C6" s="141" t="s">
        <v>4</v>
      </c>
      <c r="D6" s="141" t="s">
        <v>74</v>
      </c>
      <c r="E6" s="141" t="s">
        <v>81</v>
      </c>
      <c r="F6" s="141" t="s">
        <v>82</v>
      </c>
      <c r="G6" s="145" t="s">
        <v>83</v>
      </c>
      <c r="H6" s="94" t="s">
        <v>64</v>
      </c>
      <c r="I6" s="95" t="s">
        <v>0</v>
      </c>
      <c r="J6" s="96" t="s">
        <v>66</v>
      </c>
      <c r="K6" s="164" t="s">
        <v>91</v>
      </c>
      <c r="L6" s="167" t="s">
        <v>65</v>
      </c>
      <c r="M6" s="167" t="s">
        <v>6</v>
      </c>
      <c r="N6" s="167" t="s">
        <v>7</v>
      </c>
      <c r="O6" s="97" t="s">
        <v>64</v>
      </c>
      <c r="P6" s="98" t="s">
        <v>0</v>
      </c>
      <c r="Q6" s="99" t="s">
        <v>66</v>
      </c>
      <c r="R6" s="100" t="s">
        <v>1</v>
      </c>
      <c r="S6" s="101" t="s">
        <v>39</v>
      </c>
    </row>
    <row r="7" spans="1:20" s="4" customFormat="1" ht="22.5" customHeight="1" x14ac:dyDescent="0.3">
      <c r="A7" s="142"/>
      <c r="B7" s="142"/>
      <c r="C7" s="142"/>
      <c r="D7" s="142"/>
      <c r="E7" s="142"/>
      <c r="F7" s="142"/>
      <c r="G7" s="146"/>
      <c r="H7" s="142" t="s">
        <v>2</v>
      </c>
      <c r="I7" s="150" t="s">
        <v>61</v>
      </c>
      <c r="J7" s="148" t="s">
        <v>67</v>
      </c>
      <c r="K7" s="165"/>
      <c r="L7" s="168"/>
      <c r="M7" s="168"/>
      <c r="N7" s="168"/>
      <c r="O7" s="173" t="s">
        <v>2</v>
      </c>
      <c r="P7" s="175" t="s">
        <v>63</v>
      </c>
      <c r="Q7" s="173" t="s">
        <v>62</v>
      </c>
      <c r="R7" s="171" t="s">
        <v>1</v>
      </c>
      <c r="S7" s="170" t="s">
        <v>91</v>
      </c>
      <c r="T7" s="45"/>
    </row>
    <row r="8" spans="1:20" s="4" customFormat="1" ht="16.5" customHeight="1" thickBot="1" x14ac:dyDescent="0.35">
      <c r="A8" s="143"/>
      <c r="B8" s="143"/>
      <c r="C8" s="143"/>
      <c r="D8" s="143"/>
      <c r="E8" s="143"/>
      <c r="F8" s="143"/>
      <c r="G8" s="147"/>
      <c r="H8" s="143"/>
      <c r="I8" s="151"/>
      <c r="J8" s="149"/>
      <c r="K8" s="166"/>
      <c r="L8" s="169"/>
      <c r="M8" s="169"/>
      <c r="N8" s="169"/>
      <c r="O8" s="174"/>
      <c r="P8" s="172"/>
      <c r="Q8" s="174"/>
      <c r="R8" s="172"/>
      <c r="S8" s="170"/>
      <c r="T8" s="3"/>
    </row>
    <row r="9" spans="1:20" ht="41.4" customHeight="1" x14ac:dyDescent="0.3">
      <c r="A9" s="90">
        <v>1</v>
      </c>
      <c r="B9" s="91" t="s">
        <v>93</v>
      </c>
      <c r="C9" s="92" t="s">
        <v>76</v>
      </c>
      <c r="D9" s="102">
        <v>3.4</v>
      </c>
      <c r="E9" s="129" t="s">
        <v>94</v>
      </c>
      <c r="F9" s="132" t="s">
        <v>104</v>
      </c>
      <c r="G9" s="133" t="s">
        <v>113</v>
      </c>
      <c r="H9" s="112">
        <v>2</v>
      </c>
      <c r="I9" s="112">
        <v>2</v>
      </c>
      <c r="J9" s="112">
        <f t="shared" ref="J9" si="0">H9*I9</f>
        <v>4</v>
      </c>
      <c r="K9" s="113" t="str">
        <f>IF(J9&lt;=3,"Önemsiz Risk",IF(AND(J9&gt;=4,J9&lt;=6),"Kabul Edilebilir Risk",IF(AND(J9&gt;=8,J9&lt;=10),"Orta Düzeydeki Risk",IF(AND(J9&gt;=12,J9&lt;=15),"Önemli Risk",IF(AND(J9&gt;=16,J9&lt;=25),"Kabul Edilemez Risk","Geçersiz Değer")))))</f>
        <v>Kabul Edilebilir Risk</v>
      </c>
      <c r="L9" s="10"/>
      <c r="M9" s="8">
        <v>46022</v>
      </c>
      <c r="N9" s="9"/>
      <c r="O9" s="88">
        <v>2</v>
      </c>
      <c r="P9" s="88">
        <v>2</v>
      </c>
      <c r="Q9" s="88">
        <v>4</v>
      </c>
      <c r="R9" s="6" t="s">
        <v>84</v>
      </c>
      <c r="S9" s="1" t="str">
        <f t="shared" ref="S9:S10" si="1">IF(Q9&lt;=3,"Önemsiz Risk",IF(AND(Q9&gt;=4,Q9&lt;=6),"Kabul Edilebilir Risk",IF(AND(Q9&gt;=8,Q9&lt;=10),"Orta Düzeydeki Risk",IF(AND(Q9&gt;=12,Q9&lt;=15),"Önemli Risk",IF(AND(Q9&gt;=16,Q9&lt;=25),"Kabul Edilemez Risk","Geçersiz Değer")))))</f>
        <v>Kabul Edilebilir Risk</v>
      </c>
    </row>
    <row r="10" spans="1:20" ht="83.4" x14ac:dyDescent="0.3">
      <c r="A10" s="7">
        <v>2</v>
      </c>
      <c r="B10" s="91" t="s">
        <v>93</v>
      </c>
      <c r="C10" s="104" t="s">
        <v>76</v>
      </c>
      <c r="D10" s="102">
        <v>3.4</v>
      </c>
      <c r="E10" s="118" t="s">
        <v>95</v>
      </c>
      <c r="F10" s="132" t="s">
        <v>105</v>
      </c>
      <c r="G10" s="134" t="s">
        <v>114</v>
      </c>
      <c r="H10" s="112">
        <v>3</v>
      </c>
      <c r="I10" s="112">
        <v>3</v>
      </c>
      <c r="J10" s="112">
        <v>9</v>
      </c>
      <c r="K10" s="113" t="str">
        <f t="shared" ref="K10" si="2">IF(J10&lt;=3,"Önemsiz Risk",IF(AND(J10&gt;=4,J10&lt;=6),"Kabul Edilebilir Risk",IF(AND(J10&gt;=8,J10&lt;=10),"Orta Düzeydeki Risk",IF(AND(J10&gt;=12,J10&lt;=15),"Önemli Risk",IF(AND(J10&gt;=16,J10&lt;=25),"Kabul Edilemez Risk","Geçersiz Değer")))))</f>
        <v>Orta Düzeydeki Risk</v>
      </c>
      <c r="L10" s="105"/>
      <c r="M10" s="8">
        <v>46022</v>
      </c>
      <c r="N10" s="106"/>
      <c r="O10" s="103">
        <v>3</v>
      </c>
      <c r="P10" s="103">
        <v>3</v>
      </c>
      <c r="Q10" s="103">
        <f t="shared" ref="Q10" si="3">O10*P10</f>
        <v>9</v>
      </c>
      <c r="R10" s="6" t="s">
        <v>84</v>
      </c>
      <c r="S10" s="1" t="str">
        <f t="shared" si="1"/>
        <v>Orta Düzeydeki Risk</v>
      </c>
    </row>
    <row r="11" spans="1:20" ht="47.4" customHeight="1" x14ac:dyDescent="0.3">
      <c r="A11" s="22">
        <v>3</v>
      </c>
      <c r="B11" s="91" t="s">
        <v>93</v>
      </c>
      <c r="C11" s="47" t="s">
        <v>76</v>
      </c>
      <c r="D11" s="114">
        <v>3.4</v>
      </c>
      <c r="E11" s="47" t="s">
        <v>96</v>
      </c>
      <c r="F11" s="119" t="s">
        <v>106</v>
      </c>
      <c r="G11" s="49" t="s">
        <v>115</v>
      </c>
      <c r="H11" s="115">
        <v>4</v>
      </c>
      <c r="I11" s="115">
        <v>2</v>
      </c>
      <c r="J11" s="115">
        <v>8</v>
      </c>
      <c r="K11" s="113" t="str">
        <f t="shared" ref="K11:K27" si="4">IF(J11&lt;=3,"Önemsiz Risk",IF(AND(J11&gt;=4,J11&lt;=6),"Kabul Edilebilir Risk",IF(AND(J11&gt;=8,J11&lt;=10),"Orta Düzeydeki Risk",IF(AND(J11&gt;=12,J11&lt;=15),"Önemli Risk",IF(AND(J11&gt;=16,J11&lt;=25),"Kabul Edilemez Risk","Geçersiz Değer")))))</f>
        <v>Orta Düzeydeki Risk</v>
      </c>
      <c r="L11" s="12"/>
      <c r="M11" s="8">
        <v>46022</v>
      </c>
      <c r="N11" s="2"/>
      <c r="O11" s="50">
        <v>4</v>
      </c>
      <c r="P11" s="50">
        <v>2</v>
      </c>
      <c r="Q11" s="50">
        <f t="shared" ref="Q11:Q27" si="5">O11*P11</f>
        <v>8</v>
      </c>
      <c r="R11" s="6" t="s">
        <v>84</v>
      </c>
      <c r="S11" s="1" t="str">
        <f t="shared" ref="S11:S27" si="6">IF(Q11&lt;=3,"Önemsiz Risk",IF(AND(Q11&gt;=4,Q11&lt;=6),"Kabul Edilebilir Risk",IF(AND(Q11&gt;=8,Q11&lt;=10),"Orta Düzeydeki Risk",IF(AND(Q11&gt;=12,Q11&lt;=15),"Önemli Risk",IF(AND(Q11&gt;=16,Q11&lt;=25),"Kabul Edilemez Risk","Geçersiz Değer")))))</f>
        <v>Orta Düzeydeki Risk</v>
      </c>
    </row>
    <row r="12" spans="1:20" ht="51" customHeight="1" x14ac:dyDescent="0.3">
      <c r="A12" s="22">
        <v>4</v>
      </c>
      <c r="B12" s="91" t="s">
        <v>93</v>
      </c>
      <c r="C12" s="47" t="s">
        <v>76</v>
      </c>
      <c r="D12" s="114" t="s">
        <v>92</v>
      </c>
      <c r="E12" s="47" t="s">
        <v>97</v>
      </c>
      <c r="F12" s="124" t="s">
        <v>107</v>
      </c>
      <c r="G12" s="49" t="s">
        <v>115</v>
      </c>
      <c r="H12" s="115">
        <v>1</v>
      </c>
      <c r="I12" s="115">
        <v>4</v>
      </c>
      <c r="J12" s="115">
        <v>4</v>
      </c>
      <c r="K12" s="113" t="str">
        <f t="shared" si="4"/>
        <v>Kabul Edilebilir Risk</v>
      </c>
      <c r="L12" s="12"/>
      <c r="M12" s="8">
        <v>46022</v>
      </c>
      <c r="N12" s="2"/>
      <c r="O12" s="50">
        <v>1</v>
      </c>
      <c r="P12" s="50">
        <v>4</v>
      </c>
      <c r="Q12" s="50">
        <f t="shared" si="5"/>
        <v>4</v>
      </c>
      <c r="R12" s="6" t="s">
        <v>84</v>
      </c>
      <c r="S12" s="1" t="str">
        <f t="shared" si="6"/>
        <v>Kabul Edilebilir Risk</v>
      </c>
    </row>
    <row r="13" spans="1:20" ht="115.2" x14ac:dyDescent="0.3">
      <c r="A13" s="7">
        <v>5</v>
      </c>
      <c r="B13" s="91" t="s">
        <v>93</v>
      </c>
      <c r="C13" s="47" t="s">
        <v>76</v>
      </c>
      <c r="D13" s="114" t="s">
        <v>92</v>
      </c>
      <c r="E13" s="47" t="s">
        <v>98</v>
      </c>
      <c r="F13" s="124" t="s">
        <v>108</v>
      </c>
      <c r="G13" s="48" t="s">
        <v>116</v>
      </c>
      <c r="H13" s="115">
        <v>3</v>
      </c>
      <c r="I13" s="115">
        <v>4</v>
      </c>
      <c r="J13" s="115">
        <v>12</v>
      </c>
      <c r="K13" s="113" t="str">
        <f t="shared" si="4"/>
        <v>Önemli Risk</v>
      </c>
      <c r="L13" s="12"/>
      <c r="M13" s="8">
        <v>46022</v>
      </c>
      <c r="N13" s="2"/>
      <c r="O13" s="50">
        <v>3</v>
      </c>
      <c r="P13" s="50">
        <v>4</v>
      </c>
      <c r="Q13" s="50">
        <f t="shared" si="5"/>
        <v>12</v>
      </c>
      <c r="R13" s="6" t="s">
        <v>84</v>
      </c>
      <c r="S13" s="1" t="str">
        <f t="shared" si="6"/>
        <v>Önemli Risk</v>
      </c>
    </row>
    <row r="14" spans="1:20" ht="57.6" x14ac:dyDescent="0.3">
      <c r="A14" s="22">
        <v>6</v>
      </c>
      <c r="B14" s="91" t="s">
        <v>93</v>
      </c>
      <c r="C14" s="47" t="s">
        <v>117</v>
      </c>
      <c r="D14" s="114" t="s">
        <v>103</v>
      </c>
      <c r="E14" s="47" t="s">
        <v>99</v>
      </c>
      <c r="F14" s="124" t="s">
        <v>109</v>
      </c>
      <c r="G14" s="48" t="str">
        <f>$G$12</f>
        <v>KP-005 Instructor's Manual</v>
      </c>
      <c r="H14" s="115">
        <v>4</v>
      </c>
      <c r="I14" s="115">
        <v>3</v>
      </c>
      <c r="J14" s="115">
        <f t="shared" ref="J14:J27" si="7">H14*I14</f>
        <v>12</v>
      </c>
      <c r="K14" s="113" t="str">
        <f t="shared" si="4"/>
        <v>Önemli Risk</v>
      </c>
      <c r="L14" s="12"/>
      <c r="M14" s="8">
        <v>46022</v>
      </c>
      <c r="N14" s="2"/>
      <c r="O14" s="50">
        <v>4</v>
      </c>
      <c r="P14" s="50">
        <v>3</v>
      </c>
      <c r="Q14" s="50">
        <f t="shared" si="5"/>
        <v>12</v>
      </c>
      <c r="R14" s="6" t="s">
        <v>84</v>
      </c>
      <c r="S14" s="1" t="str">
        <f t="shared" si="6"/>
        <v>Önemli Risk</v>
      </c>
    </row>
    <row r="15" spans="1:20" ht="45" customHeight="1" x14ac:dyDescent="0.3">
      <c r="A15" s="7">
        <v>7</v>
      </c>
      <c r="B15" s="91" t="s">
        <v>93</v>
      </c>
      <c r="C15" s="47" t="str">
        <f>$C$14</f>
        <v>İdari ,Destek ve Yönetişim</v>
      </c>
      <c r="D15" s="114">
        <v>4</v>
      </c>
      <c r="E15" s="47" t="s">
        <v>100</v>
      </c>
      <c r="F15" s="124" t="s">
        <v>110</v>
      </c>
      <c r="G15" s="48" t="s">
        <v>118</v>
      </c>
      <c r="H15" s="115">
        <v>5</v>
      </c>
      <c r="I15" s="115">
        <v>2</v>
      </c>
      <c r="J15" s="115">
        <v>10</v>
      </c>
      <c r="K15" s="113" t="str">
        <f t="shared" si="4"/>
        <v>Orta Düzeydeki Risk</v>
      </c>
      <c r="L15" s="12"/>
      <c r="M15" s="8">
        <v>46022</v>
      </c>
      <c r="N15" s="5"/>
      <c r="O15" s="50">
        <v>5</v>
      </c>
      <c r="P15" s="50">
        <v>2</v>
      </c>
      <c r="Q15" s="50">
        <f t="shared" si="5"/>
        <v>10</v>
      </c>
      <c r="R15" s="6" t="s">
        <v>84</v>
      </c>
      <c r="S15" s="1" t="str">
        <f t="shared" si="6"/>
        <v>Orta Düzeydeki Risk</v>
      </c>
    </row>
    <row r="16" spans="1:20" ht="43.2" x14ac:dyDescent="0.3">
      <c r="A16" s="22">
        <v>8</v>
      </c>
      <c r="B16" s="91" t="s">
        <v>93</v>
      </c>
      <c r="C16" s="47" t="str">
        <f>$C$13</f>
        <v>Eğitim-öğretim</v>
      </c>
      <c r="D16" s="114">
        <v>3.4</v>
      </c>
      <c r="E16" s="47" t="s">
        <v>101</v>
      </c>
      <c r="F16" s="124" t="s">
        <v>111</v>
      </c>
      <c r="G16" s="48" t="str">
        <f>$G$14</f>
        <v>KP-005 Instructor's Manual</v>
      </c>
      <c r="H16" s="115">
        <v>4</v>
      </c>
      <c r="I16" s="115">
        <v>2</v>
      </c>
      <c r="J16" s="115">
        <v>8</v>
      </c>
      <c r="K16" s="113" t="str">
        <f t="shared" si="4"/>
        <v>Orta Düzeydeki Risk</v>
      </c>
      <c r="L16" s="12"/>
      <c r="M16" s="8">
        <v>46022</v>
      </c>
      <c r="N16" s="2"/>
      <c r="O16" s="50">
        <v>4</v>
      </c>
      <c r="P16" s="50">
        <v>2</v>
      </c>
      <c r="Q16" s="50">
        <f t="shared" si="5"/>
        <v>8</v>
      </c>
      <c r="R16" s="6" t="s">
        <v>84</v>
      </c>
      <c r="S16" s="1" t="str">
        <f t="shared" si="6"/>
        <v>Orta Düzeydeki Risk</v>
      </c>
    </row>
    <row r="17" spans="1:19" ht="129.6" x14ac:dyDescent="0.3">
      <c r="A17" s="7">
        <v>9</v>
      </c>
      <c r="B17" s="91" t="s">
        <v>93</v>
      </c>
      <c r="C17" s="104" t="s">
        <v>76</v>
      </c>
      <c r="D17" s="102" t="s">
        <v>92</v>
      </c>
      <c r="E17" s="121" t="s">
        <v>102</v>
      </c>
      <c r="F17" s="125" t="s">
        <v>112</v>
      </c>
      <c r="G17" s="109" t="str">
        <f>$G$16</f>
        <v>KP-005 Instructor's Manual</v>
      </c>
      <c r="H17" s="112">
        <v>4</v>
      </c>
      <c r="I17" s="112">
        <v>4</v>
      </c>
      <c r="J17" s="112">
        <v>16</v>
      </c>
      <c r="K17" s="113" t="str">
        <f t="shared" si="4"/>
        <v>Kabul Edilemez Risk</v>
      </c>
      <c r="L17" s="105"/>
      <c r="M17" s="108">
        <v>45657</v>
      </c>
      <c r="N17" s="106"/>
      <c r="O17" s="103">
        <v>4</v>
      </c>
      <c r="P17" s="103">
        <v>4</v>
      </c>
      <c r="Q17" s="103">
        <f t="shared" si="5"/>
        <v>16</v>
      </c>
      <c r="R17" s="6" t="s">
        <v>84</v>
      </c>
      <c r="S17" s="1" t="str">
        <f t="shared" si="6"/>
        <v>Kabul Edilemez Risk</v>
      </c>
    </row>
    <row r="18" spans="1:19" ht="34.799999999999997" customHeight="1" x14ac:dyDescent="0.3">
      <c r="A18" s="130"/>
      <c r="B18" s="91"/>
      <c r="C18" s="104"/>
      <c r="D18" s="102"/>
      <c r="E18" s="121"/>
      <c r="F18" s="125"/>
      <c r="G18" s="131"/>
      <c r="H18" s="112"/>
      <c r="I18" s="112"/>
      <c r="J18" s="112"/>
      <c r="K18" s="113"/>
      <c r="L18" s="105"/>
      <c r="M18" s="108"/>
      <c r="N18" s="106"/>
      <c r="O18" s="103"/>
      <c r="P18" s="103"/>
      <c r="Q18" s="103"/>
      <c r="R18" s="6"/>
    </row>
    <row r="19" spans="1:19" ht="42.6" customHeight="1" x14ac:dyDescent="0.3">
      <c r="A19" s="22"/>
      <c r="B19" s="91"/>
      <c r="C19" s="104"/>
      <c r="D19" s="102"/>
      <c r="E19" s="110"/>
      <c r="F19" s="126"/>
      <c r="G19" s="111"/>
      <c r="H19" s="112"/>
      <c r="I19" s="112"/>
      <c r="J19" s="112"/>
      <c r="K19" s="113"/>
      <c r="L19" s="105"/>
      <c r="M19" s="108"/>
      <c r="N19" s="106"/>
      <c r="O19" s="103"/>
      <c r="P19" s="103"/>
      <c r="Q19" s="103"/>
      <c r="R19" s="6"/>
    </row>
    <row r="20" spans="1:19" ht="42" customHeight="1" x14ac:dyDescent="0.3">
      <c r="A20" s="7"/>
      <c r="B20" s="91"/>
      <c r="C20" s="104"/>
      <c r="D20" s="102"/>
      <c r="E20" s="122"/>
      <c r="F20" s="127"/>
      <c r="G20" s="111"/>
      <c r="H20" s="112"/>
      <c r="I20" s="112"/>
      <c r="J20" s="112"/>
      <c r="K20" s="113"/>
      <c r="L20" s="105"/>
      <c r="M20" s="108"/>
      <c r="N20" s="106"/>
      <c r="O20" s="103"/>
      <c r="P20" s="103"/>
      <c r="Q20" s="103"/>
      <c r="R20" s="6"/>
    </row>
    <row r="21" spans="1:19" ht="42" customHeight="1" x14ac:dyDescent="0.3">
      <c r="A21" s="22"/>
      <c r="B21" s="91"/>
      <c r="C21" s="104"/>
      <c r="D21" s="102"/>
      <c r="E21" s="118"/>
      <c r="F21" s="127"/>
      <c r="G21" s="117"/>
      <c r="H21" s="112"/>
      <c r="I21" s="112"/>
      <c r="J21" s="112"/>
      <c r="K21" s="113"/>
      <c r="L21" s="105"/>
      <c r="M21" s="108"/>
      <c r="N21" s="106"/>
      <c r="O21" s="103"/>
      <c r="P21" s="103"/>
      <c r="Q21" s="103"/>
      <c r="R21" s="6"/>
    </row>
    <row r="22" spans="1:19" ht="34.799999999999997" customHeight="1" x14ac:dyDescent="0.3">
      <c r="A22" s="7"/>
      <c r="B22" s="91"/>
      <c r="C22" s="104"/>
      <c r="D22" s="102"/>
      <c r="E22" s="118"/>
      <c r="F22" s="128"/>
      <c r="G22" s="116"/>
      <c r="H22" s="112"/>
      <c r="I22" s="112"/>
      <c r="J22" s="112"/>
      <c r="K22" s="113"/>
      <c r="L22" s="105"/>
      <c r="M22" s="108"/>
      <c r="N22" s="106"/>
      <c r="O22" s="103"/>
      <c r="P22" s="103"/>
      <c r="Q22" s="103"/>
      <c r="R22" s="6"/>
    </row>
    <row r="23" spans="1:19" ht="25.2" customHeight="1" x14ac:dyDescent="0.3">
      <c r="A23" s="22"/>
      <c r="B23" s="91"/>
      <c r="C23" s="104"/>
      <c r="D23" s="102"/>
      <c r="E23" s="123"/>
      <c r="F23" s="127"/>
      <c r="G23" s="107"/>
      <c r="H23" s="112"/>
      <c r="I23" s="112"/>
      <c r="J23" s="112"/>
      <c r="K23" s="113"/>
      <c r="L23" s="105"/>
      <c r="M23" s="108"/>
      <c r="N23" s="106"/>
      <c r="O23" s="103"/>
      <c r="P23" s="103"/>
      <c r="Q23" s="103"/>
      <c r="R23" s="6"/>
    </row>
    <row r="24" spans="1:19" ht="34.799999999999997" customHeight="1" x14ac:dyDescent="0.3">
      <c r="A24" s="7"/>
      <c r="B24" s="91"/>
      <c r="C24" s="47"/>
      <c r="D24" s="114"/>
      <c r="E24" s="47"/>
      <c r="F24" s="124"/>
      <c r="G24" s="48"/>
      <c r="H24" s="115"/>
      <c r="I24" s="115"/>
      <c r="J24" s="115"/>
      <c r="K24" s="113"/>
      <c r="L24" s="12"/>
      <c r="M24" s="8"/>
      <c r="N24" s="2"/>
      <c r="O24" s="50"/>
      <c r="P24" s="50"/>
      <c r="Q24" s="50"/>
      <c r="R24" s="6"/>
    </row>
    <row r="25" spans="1:19" ht="34.799999999999997" customHeight="1" x14ac:dyDescent="0.3">
      <c r="A25" s="7"/>
      <c r="B25" s="91"/>
      <c r="C25" s="47"/>
      <c r="D25" s="114"/>
      <c r="E25" s="47"/>
      <c r="F25" s="124"/>
      <c r="G25" s="48"/>
      <c r="H25" s="115"/>
      <c r="I25" s="115"/>
      <c r="J25" s="115"/>
      <c r="K25" s="113"/>
      <c r="L25" s="12"/>
      <c r="M25" s="8"/>
      <c r="N25" s="5"/>
      <c r="O25" s="50"/>
      <c r="P25" s="50"/>
      <c r="Q25" s="50"/>
      <c r="R25" s="6"/>
    </row>
    <row r="26" spans="1:19" ht="34.799999999999997" customHeight="1" x14ac:dyDescent="0.3">
      <c r="A26" s="22"/>
      <c r="B26" s="91"/>
      <c r="C26" s="47"/>
      <c r="D26" s="114"/>
      <c r="E26" s="47"/>
      <c r="F26" s="124"/>
      <c r="G26" s="48"/>
      <c r="H26" s="115"/>
      <c r="I26" s="115"/>
      <c r="J26" s="115"/>
      <c r="K26" s="113"/>
      <c r="L26" s="12"/>
      <c r="M26" s="8"/>
      <c r="N26" s="5"/>
      <c r="O26" s="50"/>
      <c r="P26" s="50"/>
      <c r="Q26" s="50"/>
      <c r="R26" s="6"/>
    </row>
    <row r="27" spans="1:19" ht="34.799999999999997" customHeight="1" x14ac:dyDescent="0.3">
      <c r="A27" s="7"/>
      <c r="B27" s="91"/>
      <c r="C27" s="47"/>
      <c r="D27" s="114"/>
      <c r="E27" s="47"/>
      <c r="F27" s="120"/>
      <c r="G27" s="48"/>
      <c r="H27" s="115"/>
      <c r="I27" s="115"/>
      <c r="J27" s="115"/>
      <c r="K27" s="113"/>
      <c r="L27" s="12"/>
      <c r="M27" s="8"/>
      <c r="N27" s="5"/>
      <c r="O27" s="50"/>
      <c r="P27" s="50"/>
      <c r="Q27" s="50"/>
      <c r="R27" s="6"/>
    </row>
    <row r="28" spans="1:19" ht="32.4" customHeight="1" x14ac:dyDescent="0.25">
      <c r="A28" s="144" t="s">
        <v>8</v>
      </c>
      <c r="B28" s="144"/>
      <c r="C28" s="144"/>
      <c r="D28" s="144"/>
      <c r="E28" s="144"/>
      <c r="F28" s="144"/>
      <c r="G28" s="144"/>
      <c r="H28" s="144"/>
      <c r="I28" s="144"/>
      <c r="J28" s="144"/>
      <c r="K28" s="44"/>
      <c r="L28" s="163" t="s">
        <v>9</v>
      </c>
      <c r="M28" s="163"/>
      <c r="N28" s="163"/>
      <c r="O28" s="163"/>
      <c r="P28" s="163"/>
      <c r="Q28" s="163"/>
      <c r="R28" s="163"/>
      <c r="S28" s="163"/>
    </row>
    <row r="57" spans="1:20" s="13" customFormat="1" x14ac:dyDescent="0.25">
      <c r="A57" s="4"/>
      <c r="B57" s="4"/>
      <c r="C57" s="4"/>
      <c r="D57" s="14"/>
      <c r="E57" s="15"/>
      <c r="F57" s="15"/>
      <c r="G57" s="16"/>
      <c r="H57" s="1"/>
      <c r="I57" s="1"/>
      <c r="J57" s="1"/>
      <c r="K57" s="1"/>
      <c r="L57" s="11"/>
      <c r="O57" s="1"/>
      <c r="P57" s="1"/>
      <c r="Q57" s="1"/>
      <c r="R57" s="1"/>
      <c r="S57" s="1"/>
      <c r="T57" s="1"/>
    </row>
  </sheetData>
  <autoFilter ref="A8:T28"/>
  <dataConsolidate/>
  <mergeCells count="27">
    <mergeCell ref="L28:S28"/>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28:J28"/>
    <mergeCell ref="B6:B8"/>
    <mergeCell ref="A6:A8"/>
    <mergeCell ref="F6:F8"/>
    <mergeCell ref="G6:G8"/>
    <mergeCell ref="J7:J8"/>
    <mergeCell ref="H7:H8"/>
    <mergeCell ref="I7:I8"/>
  </mergeCells>
  <conditionalFormatting sqref="R24:R27 R11:R16">
    <cfRule type="containsText" dxfId="257" priority="1169" operator="containsText" text="KAPALI">
      <formula>NOT(ISERROR(SEARCH("KAPALI",R11)))</formula>
    </cfRule>
    <cfRule type="containsText" dxfId="256" priority="1170" operator="containsText" text="AÇIK">
      <formula>NOT(ISERROR(SEARCH("AÇIK",R11)))</formula>
    </cfRule>
  </conditionalFormatting>
  <conditionalFormatting sqref="N15">
    <cfRule type="colorScale" priority="1143">
      <colorScale>
        <cfvo type="min"/>
        <cfvo type="percentile" val="50"/>
        <cfvo type="max"/>
        <color rgb="FF63BE7B"/>
        <color rgb="FFFFEB84"/>
        <color rgb="FFF8696B"/>
      </colorScale>
    </cfRule>
  </conditionalFormatting>
  <conditionalFormatting sqref="O12">
    <cfRule type="colorScale" priority="525">
      <colorScale>
        <cfvo type="min"/>
        <cfvo type="percentile" val="50"/>
        <cfvo type="max"/>
        <color rgb="FF63BE7B"/>
        <color rgb="FFFFEB84"/>
        <color rgb="FFF8696B"/>
      </colorScale>
    </cfRule>
  </conditionalFormatting>
  <conditionalFormatting sqref="O12">
    <cfRule type="colorScale" priority="524">
      <colorScale>
        <cfvo type="min"/>
        <cfvo type="percentile" val="50"/>
        <cfvo type="max"/>
        <color rgb="FF63BE7B"/>
        <color rgb="FFFFEB84"/>
        <color rgb="FFF8696B"/>
      </colorScale>
    </cfRule>
  </conditionalFormatting>
  <conditionalFormatting sqref="O12">
    <cfRule type="colorScale" priority="523">
      <colorScale>
        <cfvo type="min"/>
        <cfvo type="percentile" val="50"/>
        <cfvo type="max"/>
        <color rgb="FF63BE7B"/>
        <color rgb="FFFFEB84"/>
        <color rgb="FFF8696B"/>
      </colorScale>
    </cfRule>
  </conditionalFormatting>
  <conditionalFormatting sqref="O12">
    <cfRule type="colorScale" priority="522">
      <colorScale>
        <cfvo type="min"/>
        <cfvo type="percentile" val="50"/>
        <cfvo type="max"/>
        <color rgb="FF63BE7B"/>
        <color rgb="FFFFEB84"/>
        <color rgb="FFF8696B"/>
      </colorScale>
    </cfRule>
  </conditionalFormatting>
  <conditionalFormatting sqref="O12">
    <cfRule type="colorScale" priority="521">
      <colorScale>
        <cfvo type="min"/>
        <cfvo type="percentile" val="50"/>
        <cfvo type="max"/>
        <color rgb="FF63BE7B"/>
        <color rgb="FFFFEB84"/>
        <color rgb="FFF8696B"/>
      </colorScale>
    </cfRule>
  </conditionalFormatting>
  <conditionalFormatting sqref="J11:K16 J24:K27 Q11:Q16 Q24:Q27">
    <cfRule type="cellIs" dxfId="255" priority="492" stopIfTrue="1" operator="between">
      <formula>12</formula>
      <formula>15</formula>
    </cfRule>
    <cfRule type="cellIs" dxfId="254" priority="494" stopIfTrue="1" operator="between">
      <formula>16</formula>
      <formula>25</formula>
    </cfRule>
    <cfRule type="cellIs" dxfId="253" priority="495" stopIfTrue="1" operator="between">
      <formula>8</formula>
      <formula>10</formula>
    </cfRule>
  </conditionalFormatting>
  <conditionalFormatting sqref="J11:K16 J24:K27 Q11:Q16 Q24:Q27">
    <cfRule type="cellIs" dxfId="252" priority="493" stopIfTrue="1" operator="between">
      <formula>0</formula>
      <formula>3</formula>
    </cfRule>
  </conditionalFormatting>
  <conditionalFormatting sqref="J11:K16 J24:K27 Q11:Q16 Q24:Q27">
    <cfRule type="cellIs" dxfId="251" priority="491" stopIfTrue="1" operator="between">
      <formula>4</formula>
      <formula>6</formula>
    </cfRule>
  </conditionalFormatting>
  <conditionalFormatting sqref="S11:S16 K11:K16 K24:K27 S24:S27">
    <cfRule type="containsText" dxfId="250" priority="376" operator="containsText" text="Önemsiz Risk">
      <formula>NOT(ISERROR(SEARCH("Önemsiz Risk",K11)))</formula>
    </cfRule>
    <cfRule type="containsText" dxfId="249" priority="377" operator="containsText" text="Orta Düzeydeki Risk">
      <formula>NOT(ISERROR(SEARCH("Orta Düzeydeki Risk",K11)))</formula>
    </cfRule>
    <cfRule type="containsText" dxfId="248" priority="378" operator="containsText" text="Kabul Edilemez Risk">
      <formula>NOT(ISERROR(SEARCH("Kabul Edilemez Risk",K11)))</formula>
    </cfRule>
    <cfRule type="containsText" dxfId="247" priority="379" operator="containsText" text="Kabul Edilebilir Risk">
      <formula>NOT(ISERROR(SEARCH("Kabul Edilebilir Risk",K11)))</formula>
    </cfRule>
  </conditionalFormatting>
  <conditionalFormatting sqref="S11:S16 K11:K16 K24:K27 S24:S27">
    <cfRule type="containsText" dxfId="246" priority="375" operator="containsText" text="Önemli Risk">
      <formula>NOT(ISERROR(SEARCH("Önemli Risk",K11)))</formula>
    </cfRule>
  </conditionalFormatting>
  <conditionalFormatting sqref="H11:K16 H24:K27 O11:Q16 O24:Q27">
    <cfRule type="cellIs" dxfId="245" priority="369" operator="equal">
      <formula>5</formula>
    </cfRule>
    <cfRule type="cellIs" dxfId="244" priority="370" operator="equal">
      <formula>4</formula>
    </cfRule>
    <cfRule type="cellIs" dxfId="243" priority="371" operator="equal">
      <formula>3</formula>
    </cfRule>
    <cfRule type="cellIs" dxfId="242" priority="373" operator="equal">
      <formula>2</formula>
    </cfRule>
    <cfRule type="cellIs" dxfId="241" priority="374" operator="equal">
      <formula>1</formula>
    </cfRule>
  </conditionalFormatting>
  <conditionalFormatting sqref="Q9:Q10">
    <cfRule type="cellIs" dxfId="240" priority="290" stopIfTrue="1" operator="between">
      <formula>12</formula>
      <formula>15</formula>
    </cfRule>
    <cfRule type="cellIs" dxfId="239" priority="292" stopIfTrue="1" operator="between">
      <formula>16</formula>
      <formula>25</formula>
    </cfRule>
    <cfRule type="cellIs" dxfId="238" priority="293" stopIfTrue="1" operator="between">
      <formula>8</formula>
      <formula>10</formula>
    </cfRule>
  </conditionalFormatting>
  <conditionalFormatting sqref="Q9:Q10">
    <cfRule type="cellIs" dxfId="237" priority="291" stopIfTrue="1" operator="between">
      <formula>0</formula>
      <formula>3</formula>
    </cfRule>
  </conditionalFormatting>
  <conditionalFormatting sqref="Q9:Q10">
    <cfRule type="cellIs" dxfId="236" priority="289" stopIfTrue="1" operator="between">
      <formula>4</formula>
      <formula>6</formula>
    </cfRule>
  </conditionalFormatting>
  <conditionalFormatting sqref="S9:S10">
    <cfRule type="containsText" dxfId="235" priority="285" operator="containsText" text="Önemsiz Risk">
      <formula>NOT(ISERROR(SEARCH("Önemsiz Risk",S9)))</formula>
    </cfRule>
    <cfRule type="containsText" dxfId="234" priority="286" operator="containsText" text="Orta Düzeydeki Risk">
      <formula>NOT(ISERROR(SEARCH("Orta Düzeydeki Risk",S9)))</formula>
    </cfRule>
    <cfRule type="containsText" dxfId="233" priority="287" operator="containsText" text="Kabul Edilemez Risk">
      <formula>NOT(ISERROR(SEARCH("Kabul Edilemez Risk",S9)))</formula>
    </cfRule>
    <cfRule type="containsText" dxfId="232" priority="288" operator="containsText" text="Kabul Edilebilir Risk">
      <formula>NOT(ISERROR(SEARCH("Kabul Edilebilir Risk",S9)))</formula>
    </cfRule>
  </conditionalFormatting>
  <conditionalFormatting sqref="S9:S10">
    <cfRule type="containsText" dxfId="231" priority="284" operator="containsText" text="Önemli Risk">
      <formula>NOT(ISERROR(SEARCH("Önemli Risk",S9)))</formula>
    </cfRule>
  </conditionalFormatting>
  <conditionalFormatting sqref="H10">
    <cfRule type="cellIs" dxfId="230" priority="279" operator="equal">
      <formula>5</formula>
    </cfRule>
    <cfRule type="cellIs" dxfId="229" priority="280" operator="equal">
      <formula>4</formula>
    </cfRule>
    <cfRule type="cellIs" dxfId="228" priority="281" operator="equal">
      <formula>3</formula>
    </cfRule>
    <cfRule type="cellIs" dxfId="227" priority="282" operator="equal">
      <formula>2</formula>
    </cfRule>
    <cfRule type="cellIs" dxfId="226" priority="283" operator="equal">
      <formula>1</formula>
    </cfRule>
  </conditionalFormatting>
  <conditionalFormatting sqref="I10">
    <cfRule type="cellIs" dxfId="225" priority="274" operator="equal">
      <formula>5</formula>
    </cfRule>
    <cfRule type="cellIs" dxfId="224" priority="275" operator="equal">
      <formula>4</formula>
    </cfRule>
    <cfRule type="cellIs" dxfId="223" priority="276" operator="equal">
      <formula>3</formula>
    </cfRule>
    <cfRule type="cellIs" dxfId="222" priority="277" operator="equal">
      <formula>2</formula>
    </cfRule>
    <cfRule type="cellIs" dxfId="221" priority="278" operator="equal">
      <formula>1</formula>
    </cfRule>
  </conditionalFormatting>
  <conditionalFormatting sqref="J10:K10">
    <cfRule type="cellIs" dxfId="220" priority="270" stopIfTrue="1" operator="between">
      <formula>12</formula>
      <formula>15</formula>
    </cfRule>
    <cfRule type="cellIs" dxfId="219" priority="272" stopIfTrue="1" operator="between">
      <formula>16</formula>
      <formula>25</formula>
    </cfRule>
    <cfRule type="cellIs" dxfId="218" priority="273" stopIfTrue="1" operator="between">
      <formula>8</formula>
      <formula>10</formula>
    </cfRule>
  </conditionalFormatting>
  <conditionalFormatting sqref="J10:K10">
    <cfRule type="cellIs" dxfId="217" priority="271" stopIfTrue="1" operator="between">
      <formula>0</formula>
      <formula>3</formula>
    </cfRule>
  </conditionalFormatting>
  <conditionalFormatting sqref="J10:K10">
    <cfRule type="cellIs" dxfId="216" priority="269" stopIfTrue="1" operator="between">
      <formula>4</formula>
      <formula>6</formula>
    </cfRule>
  </conditionalFormatting>
  <conditionalFormatting sqref="J10:K10">
    <cfRule type="cellIs" dxfId="215" priority="264" operator="equal">
      <formula>5</formula>
    </cfRule>
    <cfRule type="cellIs" dxfId="214" priority="265" operator="equal">
      <formula>4</formula>
    </cfRule>
    <cfRule type="cellIs" dxfId="213" priority="266" operator="equal">
      <formula>3</formula>
    </cfRule>
    <cfRule type="cellIs" dxfId="212" priority="267" operator="equal">
      <formula>2</formula>
    </cfRule>
    <cfRule type="cellIs" dxfId="211" priority="268" operator="equal">
      <formula>1</formula>
    </cfRule>
  </conditionalFormatting>
  <conditionalFormatting sqref="O9:O10">
    <cfRule type="cellIs" dxfId="210" priority="259" operator="equal">
      <formula>5</formula>
    </cfRule>
    <cfRule type="cellIs" dxfId="209" priority="260" operator="equal">
      <formula>4</formula>
    </cfRule>
    <cfRule type="cellIs" dxfId="208" priority="261" operator="equal">
      <formula>3</formula>
    </cfRule>
    <cfRule type="cellIs" dxfId="207" priority="262" operator="equal">
      <formula>2</formula>
    </cfRule>
    <cfRule type="cellIs" dxfId="206" priority="263" operator="equal">
      <formula>1</formula>
    </cfRule>
  </conditionalFormatting>
  <conditionalFormatting sqref="O9:O10">
    <cfRule type="cellIs" dxfId="205" priority="254" operator="equal">
      <formula>5</formula>
    </cfRule>
    <cfRule type="cellIs" dxfId="204" priority="255" operator="equal">
      <formula>4</formula>
    </cfRule>
    <cfRule type="cellIs" dxfId="203" priority="256" operator="equal">
      <formula>3</formula>
    </cfRule>
    <cfRule type="cellIs" dxfId="202" priority="257" operator="equal">
      <formula>2</formula>
    </cfRule>
    <cfRule type="cellIs" dxfId="201" priority="258" operator="equal">
      <formula>1</formula>
    </cfRule>
  </conditionalFormatting>
  <conditionalFormatting sqref="P9:P10">
    <cfRule type="cellIs" dxfId="200" priority="249" operator="equal">
      <formula>5</formula>
    </cfRule>
    <cfRule type="cellIs" dxfId="199" priority="250" operator="equal">
      <formula>4</formula>
    </cfRule>
    <cfRule type="cellIs" dxfId="198" priority="251" operator="equal">
      <formula>3</formula>
    </cfRule>
    <cfRule type="cellIs" dxfId="197" priority="252" operator="equal">
      <formula>2</formula>
    </cfRule>
    <cfRule type="cellIs" dxfId="196" priority="253" operator="equal">
      <formula>1</formula>
    </cfRule>
  </conditionalFormatting>
  <conditionalFormatting sqref="P9:P10">
    <cfRule type="cellIs" dxfId="195" priority="244" operator="equal">
      <formula>5</formula>
    </cfRule>
    <cfRule type="cellIs" dxfId="194" priority="245" operator="equal">
      <formula>4</formula>
    </cfRule>
    <cfRule type="cellIs" dxfId="193" priority="246" operator="equal">
      <formula>3</formula>
    </cfRule>
    <cfRule type="cellIs" dxfId="192" priority="247" operator="equal">
      <formula>2</formula>
    </cfRule>
    <cfRule type="cellIs" dxfId="191" priority="248" operator="equal">
      <formula>1</formula>
    </cfRule>
  </conditionalFormatting>
  <conditionalFormatting sqref="P9:P10">
    <cfRule type="cellIs" dxfId="190" priority="239" operator="equal">
      <formula>5</formula>
    </cfRule>
    <cfRule type="cellIs" dxfId="189" priority="240" operator="equal">
      <formula>4</formula>
    </cfRule>
    <cfRule type="cellIs" dxfId="188" priority="241" operator="equal">
      <formula>3</formula>
    </cfRule>
    <cfRule type="cellIs" dxfId="187" priority="242" operator="equal">
      <formula>2</formula>
    </cfRule>
    <cfRule type="cellIs" dxfId="186" priority="243" operator="equal">
      <formula>1</formula>
    </cfRule>
  </conditionalFormatting>
  <conditionalFormatting sqref="P9:P10">
    <cfRule type="cellIs" dxfId="185" priority="234" operator="equal">
      <formula>5</formula>
    </cfRule>
    <cfRule type="cellIs" dxfId="184" priority="235" operator="equal">
      <formula>4</formula>
    </cfRule>
    <cfRule type="cellIs" dxfId="183" priority="236" operator="equal">
      <formula>3</formula>
    </cfRule>
    <cfRule type="cellIs" dxfId="182" priority="237" operator="equal">
      <formula>2</formula>
    </cfRule>
    <cfRule type="cellIs" dxfId="181" priority="238" operator="equal">
      <formula>1</formula>
    </cfRule>
  </conditionalFormatting>
  <conditionalFormatting sqref="Q9:Q10">
    <cfRule type="cellIs" dxfId="180" priority="229" operator="equal">
      <formula>5</formula>
    </cfRule>
    <cfRule type="cellIs" dxfId="179" priority="230" operator="equal">
      <formula>4</formula>
    </cfRule>
    <cfRule type="cellIs" dxfId="178" priority="231" operator="equal">
      <formula>3</formula>
    </cfRule>
    <cfRule type="cellIs" dxfId="177" priority="232" operator="equal">
      <formula>2</formula>
    </cfRule>
    <cfRule type="cellIs" dxfId="176" priority="233" operator="equal">
      <formula>1</formula>
    </cfRule>
  </conditionalFormatting>
  <conditionalFormatting sqref="Q9:Q10">
    <cfRule type="cellIs" dxfId="175" priority="224" operator="equal">
      <formula>5</formula>
    </cfRule>
    <cfRule type="cellIs" dxfId="174" priority="225" operator="equal">
      <formula>4</formula>
    </cfRule>
    <cfRule type="cellIs" dxfId="173" priority="226" operator="equal">
      <formula>3</formula>
    </cfRule>
    <cfRule type="cellIs" dxfId="172" priority="227" operator="equal">
      <formula>2</formula>
    </cfRule>
    <cfRule type="cellIs" dxfId="171" priority="228" operator="equal">
      <formula>1</formula>
    </cfRule>
  </conditionalFormatting>
  <conditionalFormatting sqref="K9:K10">
    <cfRule type="containsText" dxfId="170" priority="220" operator="containsText" text="Önemsiz Risk">
      <formula>NOT(ISERROR(SEARCH("Önemsiz Risk",K9)))</formula>
    </cfRule>
    <cfRule type="containsText" dxfId="169" priority="221" operator="containsText" text="Orta Düzeydeki Risk">
      <formula>NOT(ISERROR(SEARCH("Orta Düzeydeki Risk",K9)))</formula>
    </cfRule>
    <cfRule type="containsText" dxfId="168" priority="222" operator="containsText" text="Kabul Edilemez Risk">
      <formula>NOT(ISERROR(SEARCH("Kabul Edilemez Risk",K9)))</formula>
    </cfRule>
    <cfRule type="containsText" dxfId="167" priority="223" operator="containsText" text="Kabul Edilebilir Risk">
      <formula>NOT(ISERROR(SEARCH("Kabul Edilebilir Risk",K9)))</formula>
    </cfRule>
  </conditionalFormatting>
  <conditionalFormatting sqref="K9:K10">
    <cfRule type="containsText" dxfId="166" priority="219" operator="containsText" text="Önemli Risk">
      <formula>NOT(ISERROR(SEARCH("Önemli Risk",K9)))</formula>
    </cfRule>
  </conditionalFormatting>
  <conditionalFormatting sqref="K9:K10">
    <cfRule type="containsText" dxfId="165" priority="215" operator="containsText" text="Önemsiz Risk">
      <formula>NOT(ISERROR(SEARCH("Önemsiz Risk",K9)))</formula>
    </cfRule>
    <cfRule type="containsText" dxfId="164" priority="216" operator="containsText" text="Orta Düzeydeki Risk">
      <formula>NOT(ISERROR(SEARCH("Orta Düzeydeki Risk",K9)))</formula>
    </cfRule>
    <cfRule type="containsText" dxfId="163" priority="217" operator="containsText" text="Kabul Edilemez Risk">
      <formula>NOT(ISERROR(SEARCH("Kabul Edilemez Risk",K9)))</formula>
    </cfRule>
    <cfRule type="containsText" dxfId="162" priority="218" operator="containsText" text="Kabul Edilebilir Risk">
      <formula>NOT(ISERROR(SEARCH("Kabul Edilebilir Risk",K9)))</formula>
    </cfRule>
  </conditionalFormatting>
  <conditionalFormatting sqref="K9:K10">
    <cfRule type="containsText" dxfId="161" priority="214" operator="containsText" text="Önemli Risk">
      <formula>NOT(ISERROR(SEARCH("Önemli Risk",K9)))</formula>
    </cfRule>
  </conditionalFormatting>
  <conditionalFormatting sqref="J9">
    <cfRule type="cellIs" dxfId="160" priority="194" operator="equal">
      <formula>5</formula>
    </cfRule>
    <cfRule type="cellIs" dxfId="159" priority="195" operator="equal">
      <formula>4</formula>
    </cfRule>
    <cfRule type="cellIs" dxfId="158" priority="196" operator="equal">
      <formula>3</formula>
    </cfRule>
    <cfRule type="cellIs" dxfId="157" priority="197" operator="equal">
      <formula>2</formula>
    </cfRule>
    <cfRule type="cellIs" dxfId="156" priority="198" operator="equal">
      <formula>1</formula>
    </cfRule>
  </conditionalFormatting>
  <conditionalFormatting sqref="H9">
    <cfRule type="cellIs" dxfId="155" priority="209" operator="equal">
      <formula>5</formula>
    </cfRule>
    <cfRule type="cellIs" dxfId="154" priority="210" operator="equal">
      <formula>4</formula>
    </cfRule>
    <cfRule type="cellIs" dxfId="153" priority="211" operator="equal">
      <formula>3</formula>
    </cfRule>
    <cfRule type="cellIs" dxfId="152" priority="212" operator="equal">
      <formula>2</formula>
    </cfRule>
    <cfRule type="cellIs" dxfId="151" priority="213" operator="equal">
      <formula>1</formula>
    </cfRule>
  </conditionalFormatting>
  <conditionalFormatting sqref="I9">
    <cfRule type="cellIs" dxfId="150" priority="204" operator="equal">
      <formula>5</formula>
    </cfRule>
    <cfRule type="cellIs" dxfId="149" priority="205" operator="equal">
      <formula>4</formula>
    </cfRule>
    <cfRule type="cellIs" dxfId="148" priority="206" operator="equal">
      <formula>3</formula>
    </cfRule>
    <cfRule type="cellIs" dxfId="147" priority="207" operator="equal">
      <formula>2</formula>
    </cfRule>
    <cfRule type="cellIs" dxfId="146" priority="208" operator="equal">
      <formula>1</formula>
    </cfRule>
  </conditionalFormatting>
  <conditionalFormatting sqref="J9">
    <cfRule type="cellIs" dxfId="145" priority="200" stopIfTrue="1" operator="between">
      <formula>12</formula>
      <formula>15</formula>
    </cfRule>
    <cfRule type="cellIs" dxfId="144" priority="202" stopIfTrue="1" operator="between">
      <formula>16</formula>
      <formula>25</formula>
    </cfRule>
    <cfRule type="cellIs" dxfId="143" priority="203" stopIfTrue="1" operator="between">
      <formula>8</formula>
      <formula>10</formula>
    </cfRule>
  </conditionalFormatting>
  <conditionalFormatting sqref="J9">
    <cfRule type="cellIs" dxfId="142" priority="201" stopIfTrue="1" operator="between">
      <formula>0</formula>
      <formula>3</formula>
    </cfRule>
  </conditionalFormatting>
  <conditionalFormatting sqref="J9">
    <cfRule type="cellIs" dxfId="141" priority="199" stopIfTrue="1" operator="between">
      <formula>4</formula>
      <formula>6</formula>
    </cfRule>
  </conditionalFormatting>
  <conditionalFormatting sqref="Q9:Q10">
    <cfRule type="iconSet" priority="296">
      <iconSet iconSet="3Symbols" reverse="1">
        <cfvo type="percent" val="0"/>
        <cfvo type="num" val="72"/>
        <cfvo type="num" val="135"/>
      </iconSet>
    </cfRule>
  </conditionalFormatting>
  <conditionalFormatting sqref="O10">
    <cfRule type="colorScale" priority="297">
      <colorScale>
        <cfvo type="min"/>
        <cfvo type="percentile" val="50"/>
        <cfvo type="max"/>
        <color rgb="FF63BE7B"/>
        <color rgb="FFFFEB84"/>
        <color rgb="FFF8696B"/>
      </colorScale>
    </cfRule>
  </conditionalFormatting>
  <conditionalFormatting sqref="O15">
    <cfRule type="colorScale" priority="1295">
      <colorScale>
        <cfvo type="min"/>
        <cfvo type="percentile" val="50"/>
        <cfvo type="max"/>
        <color rgb="FF63BE7B"/>
        <color rgb="FFFFEB84"/>
        <color rgb="FFF8696B"/>
      </colorScale>
    </cfRule>
  </conditionalFormatting>
  <conditionalFormatting sqref="R17:R23">
    <cfRule type="containsText" dxfId="140" priority="190" operator="containsText" text="KAPALI">
      <formula>NOT(ISERROR(SEARCH("KAPALI",R17)))</formula>
    </cfRule>
    <cfRule type="containsText" dxfId="139" priority="191" operator="containsText" text="AÇIK">
      <formula>NOT(ISERROR(SEARCH("AÇIK",R17)))</formula>
    </cfRule>
  </conditionalFormatting>
  <conditionalFormatting sqref="S17:S23">
    <cfRule type="containsText" dxfId="138" priority="176" operator="containsText" text="Önemsiz Risk">
      <formula>NOT(ISERROR(SEARCH("Önemsiz Risk",S17)))</formula>
    </cfRule>
    <cfRule type="containsText" dxfId="137" priority="177" operator="containsText" text="Orta Düzeydeki Risk">
      <formula>NOT(ISERROR(SEARCH("Orta Düzeydeki Risk",S17)))</formula>
    </cfRule>
    <cfRule type="containsText" dxfId="136" priority="178" operator="containsText" text="Kabul Edilemez Risk">
      <formula>NOT(ISERROR(SEARCH("Kabul Edilemez Risk",S17)))</formula>
    </cfRule>
    <cfRule type="containsText" dxfId="135" priority="179" operator="containsText" text="Kabul Edilebilir Risk">
      <formula>NOT(ISERROR(SEARCH("Kabul Edilebilir Risk",S17)))</formula>
    </cfRule>
  </conditionalFormatting>
  <conditionalFormatting sqref="S17:S23">
    <cfRule type="containsText" dxfId="134" priority="175" operator="containsText" text="Önemli Risk">
      <formula>NOT(ISERROR(SEARCH("Önemli Risk",S17)))</formula>
    </cfRule>
  </conditionalFormatting>
  <conditionalFormatting sqref="H17:H18 H20:H21 H23">
    <cfRule type="cellIs" dxfId="133" priority="170" operator="equal">
      <formula>5</formula>
    </cfRule>
    <cfRule type="cellIs" dxfId="132" priority="171" operator="equal">
      <formula>4</formula>
    </cfRule>
    <cfRule type="cellIs" dxfId="131" priority="172" operator="equal">
      <formula>3</formula>
    </cfRule>
    <cfRule type="cellIs" dxfId="130" priority="173" operator="equal">
      <formula>2</formula>
    </cfRule>
    <cfRule type="cellIs" dxfId="129" priority="174" operator="equal">
      <formula>1</formula>
    </cfRule>
  </conditionalFormatting>
  <conditionalFormatting sqref="I17:I18 I20:I21 I23">
    <cfRule type="cellIs" dxfId="128" priority="165" operator="equal">
      <formula>5</formula>
    </cfRule>
    <cfRule type="cellIs" dxfId="127" priority="166" operator="equal">
      <formula>4</formula>
    </cfRule>
    <cfRule type="cellIs" dxfId="126" priority="167" operator="equal">
      <formula>3</formula>
    </cfRule>
    <cfRule type="cellIs" dxfId="125" priority="168" operator="equal">
      <formula>2</formula>
    </cfRule>
    <cfRule type="cellIs" dxfId="124" priority="169" operator="equal">
      <formula>1</formula>
    </cfRule>
  </conditionalFormatting>
  <conditionalFormatting sqref="J17:K18 J20:K21 K19 J23:K23 K22">
    <cfRule type="cellIs" dxfId="123" priority="161" stopIfTrue="1" operator="between">
      <formula>12</formula>
      <formula>15</formula>
    </cfRule>
    <cfRule type="cellIs" dxfId="122" priority="163" stopIfTrue="1" operator="between">
      <formula>16</formula>
      <formula>25</formula>
    </cfRule>
    <cfRule type="cellIs" dxfId="121" priority="164" stopIfTrue="1" operator="between">
      <formula>8</formula>
      <formula>10</formula>
    </cfRule>
  </conditionalFormatting>
  <conditionalFormatting sqref="J17:K18 J20:K21 K19 J23:K23 K22">
    <cfRule type="cellIs" dxfId="120" priority="162" stopIfTrue="1" operator="between">
      <formula>0</formula>
      <formula>3</formula>
    </cfRule>
  </conditionalFormatting>
  <conditionalFormatting sqref="J17:K18 J20:K21 K19 J23:K23 K22">
    <cfRule type="cellIs" dxfId="119" priority="160" stopIfTrue="1" operator="between">
      <formula>4</formula>
      <formula>6</formula>
    </cfRule>
  </conditionalFormatting>
  <conditionalFormatting sqref="J17:K18 J20:K21 K19 J23:K23 K22">
    <cfRule type="cellIs" dxfId="118" priority="155" operator="equal">
      <formula>5</formula>
    </cfRule>
    <cfRule type="cellIs" dxfId="117" priority="156" operator="equal">
      <formula>4</formula>
    </cfRule>
    <cfRule type="cellIs" dxfId="116" priority="157" operator="equal">
      <formula>3</formula>
    </cfRule>
    <cfRule type="cellIs" dxfId="115" priority="158" operator="equal">
      <formula>2</formula>
    </cfRule>
    <cfRule type="cellIs" dxfId="114" priority="159" operator="equal">
      <formula>1</formula>
    </cfRule>
  </conditionalFormatting>
  <conditionalFormatting sqref="K17:K23">
    <cfRule type="containsText" dxfId="113" priority="111" operator="containsText" text="Önemsiz Risk">
      <formula>NOT(ISERROR(SEARCH("Önemsiz Risk",K17)))</formula>
    </cfRule>
    <cfRule type="containsText" dxfId="112" priority="112" operator="containsText" text="Orta Düzeydeki Risk">
      <formula>NOT(ISERROR(SEARCH("Orta Düzeydeki Risk",K17)))</formula>
    </cfRule>
    <cfRule type="containsText" dxfId="111" priority="113" operator="containsText" text="Kabul Edilemez Risk">
      <formula>NOT(ISERROR(SEARCH("Kabul Edilemez Risk",K17)))</formula>
    </cfRule>
    <cfRule type="containsText" dxfId="110" priority="114" operator="containsText" text="Kabul Edilebilir Risk">
      <formula>NOT(ISERROR(SEARCH("Kabul Edilebilir Risk",K17)))</formula>
    </cfRule>
  </conditionalFormatting>
  <conditionalFormatting sqref="K17:K23">
    <cfRule type="containsText" dxfId="109" priority="110" operator="containsText" text="Önemli Risk">
      <formula>NOT(ISERROR(SEARCH("Önemli Risk",K17)))</formula>
    </cfRule>
  </conditionalFormatting>
  <conditionalFormatting sqref="K17:K23">
    <cfRule type="containsText" dxfId="108" priority="106" operator="containsText" text="Önemsiz Risk">
      <formula>NOT(ISERROR(SEARCH("Önemsiz Risk",K17)))</formula>
    </cfRule>
    <cfRule type="containsText" dxfId="107" priority="107" operator="containsText" text="Orta Düzeydeki Risk">
      <formula>NOT(ISERROR(SEARCH("Orta Düzeydeki Risk",K17)))</formula>
    </cfRule>
    <cfRule type="containsText" dxfId="106" priority="108" operator="containsText" text="Kabul Edilemez Risk">
      <formula>NOT(ISERROR(SEARCH("Kabul Edilemez Risk",K17)))</formula>
    </cfRule>
    <cfRule type="containsText" dxfId="105" priority="109" operator="containsText" text="Kabul Edilebilir Risk">
      <formula>NOT(ISERROR(SEARCH("Kabul Edilebilir Risk",K17)))</formula>
    </cfRule>
  </conditionalFormatting>
  <conditionalFormatting sqref="K17:K23">
    <cfRule type="containsText" dxfId="104" priority="105" operator="containsText" text="Önemli Risk">
      <formula>NOT(ISERROR(SEARCH("Önemli Risk",K17)))</formula>
    </cfRule>
  </conditionalFormatting>
  <conditionalFormatting sqref="H19">
    <cfRule type="cellIs" dxfId="103" priority="100" operator="equal">
      <formula>5</formula>
    </cfRule>
    <cfRule type="cellIs" dxfId="102" priority="101" operator="equal">
      <formula>4</formula>
    </cfRule>
    <cfRule type="cellIs" dxfId="101" priority="102" operator="equal">
      <formula>3</formula>
    </cfRule>
    <cfRule type="cellIs" dxfId="100" priority="103" operator="equal">
      <formula>2</formula>
    </cfRule>
    <cfRule type="cellIs" dxfId="99" priority="104" operator="equal">
      <formula>1</formula>
    </cfRule>
  </conditionalFormatting>
  <conditionalFormatting sqref="I19">
    <cfRule type="cellIs" dxfId="98" priority="95" operator="equal">
      <formula>5</formula>
    </cfRule>
    <cfRule type="cellIs" dxfId="97" priority="96" operator="equal">
      <formula>4</formula>
    </cfRule>
    <cfRule type="cellIs" dxfId="96" priority="97" operator="equal">
      <formula>3</formula>
    </cfRule>
    <cfRule type="cellIs" dxfId="95" priority="98" operator="equal">
      <formula>2</formula>
    </cfRule>
    <cfRule type="cellIs" dxfId="94" priority="99" operator="equal">
      <formula>1</formula>
    </cfRule>
  </conditionalFormatting>
  <conditionalFormatting sqref="J19">
    <cfRule type="cellIs" dxfId="93" priority="91" stopIfTrue="1" operator="between">
      <formula>12</formula>
      <formula>15</formula>
    </cfRule>
    <cfRule type="cellIs" dxfId="92" priority="93" stopIfTrue="1" operator="between">
      <formula>16</formula>
      <formula>25</formula>
    </cfRule>
    <cfRule type="cellIs" dxfId="91" priority="94" stopIfTrue="1" operator="between">
      <formula>8</formula>
      <formula>10</formula>
    </cfRule>
  </conditionalFormatting>
  <conditionalFormatting sqref="J19">
    <cfRule type="cellIs" dxfId="90" priority="92" stopIfTrue="1" operator="between">
      <formula>0</formula>
      <formula>3</formula>
    </cfRule>
  </conditionalFormatting>
  <conditionalFormatting sqref="J19">
    <cfRule type="cellIs" dxfId="89" priority="90" stopIfTrue="1" operator="between">
      <formula>4</formula>
      <formula>6</formula>
    </cfRule>
  </conditionalFormatting>
  <conditionalFormatting sqref="J19">
    <cfRule type="cellIs" dxfId="88" priority="85" operator="equal">
      <formula>5</formula>
    </cfRule>
    <cfRule type="cellIs" dxfId="87" priority="86" operator="equal">
      <formula>4</formula>
    </cfRule>
    <cfRule type="cellIs" dxfId="86" priority="87" operator="equal">
      <formula>3</formula>
    </cfRule>
    <cfRule type="cellIs" dxfId="85" priority="88" operator="equal">
      <formula>2</formula>
    </cfRule>
    <cfRule type="cellIs" dxfId="84" priority="89" operator="equal">
      <formula>1</formula>
    </cfRule>
  </conditionalFormatting>
  <conditionalFormatting sqref="H22">
    <cfRule type="cellIs" dxfId="83" priority="80" operator="equal">
      <formula>5</formula>
    </cfRule>
    <cfRule type="cellIs" dxfId="82" priority="81" operator="equal">
      <formula>4</formula>
    </cfRule>
    <cfRule type="cellIs" dxfId="81" priority="82" operator="equal">
      <formula>3</formula>
    </cfRule>
    <cfRule type="cellIs" dxfId="80" priority="83" operator="equal">
      <formula>2</formula>
    </cfRule>
    <cfRule type="cellIs" dxfId="79" priority="84" operator="equal">
      <formula>1</formula>
    </cfRule>
  </conditionalFormatting>
  <conditionalFormatting sqref="I22">
    <cfRule type="cellIs" dxfId="78" priority="75" operator="equal">
      <formula>5</formula>
    </cfRule>
    <cfRule type="cellIs" dxfId="77" priority="76" operator="equal">
      <formula>4</formula>
    </cfRule>
    <cfRule type="cellIs" dxfId="76" priority="77" operator="equal">
      <formula>3</formula>
    </cfRule>
    <cfRule type="cellIs" dxfId="75" priority="78" operator="equal">
      <formula>2</formula>
    </cfRule>
    <cfRule type="cellIs" dxfId="74" priority="79" operator="equal">
      <formula>1</formula>
    </cfRule>
  </conditionalFormatting>
  <conditionalFormatting sqref="J22">
    <cfRule type="cellIs" dxfId="73" priority="71" stopIfTrue="1" operator="between">
      <formula>12</formula>
      <formula>15</formula>
    </cfRule>
    <cfRule type="cellIs" dxfId="72" priority="73" stopIfTrue="1" operator="between">
      <formula>16</formula>
      <formula>25</formula>
    </cfRule>
    <cfRule type="cellIs" dxfId="71" priority="74" stopIfTrue="1" operator="between">
      <formula>8</formula>
      <formula>10</formula>
    </cfRule>
  </conditionalFormatting>
  <conditionalFormatting sqref="J22">
    <cfRule type="cellIs" dxfId="70" priority="72" stopIfTrue="1" operator="between">
      <formula>0</formula>
      <formula>3</formula>
    </cfRule>
  </conditionalFormatting>
  <conditionalFormatting sqref="J22">
    <cfRule type="cellIs" dxfId="69" priority="70" stopIfTrue="1" operator="between">
      <formula>4</formula>
      <formula>6</formula>
    </cfRule>
  </conditionalFormatting>
  <conditionalFormatting sqref="J22">
    <cfRule type="cellIs" dxfId="68" priority="65" operator="equal">
      <formula>5</formula>
    </cfRule>
    <cfRule type="cellIs" dxfId="67" priority="66" operator="equal">
      <formula>4</formula>
    </cfRule>
    <cfRule type="cellIs" dxfId="66" priority="67" operator="equal">
      <formula>3</formula>
    </cfRule>
    <cfRule type="cellIs" dxfId="65" priority="68" operator="equal">
      <formula>2</formula>
    </cfRule>
    <cfRule type="cellIs" dxfId="64" priority="69" operator="equal">
      <formula>1</formula>
    </cfRule>
  </conditionalFormatting>
  <conditionalFormatting sqref="N25:N27">
    <cfRule type="colorScale" priority="1505">
      <colorScale>
        <cfvo type="min"/>
        <cfvo type="percentile" val="50"/>
        <cfvo type="max"/>
        <color rgb="FF63BE7B"/>
        <color rgb="FFFFEB84"/>
        <color rgb="FFF8696B"/>
      </colorScale>
    </cfRule>
  </conditionalFormatting>
  <conditionalFormatting sqref="O25:O27">
    <cfRule type="colorScale" priority="1506">
      <colorScale>
        <cfvo type="min"/>
        <cfvo type="percentile" val="50"/>
        <cfvo type="max"/>
        <color rgb="FF63BE7B"/>
        <color rgb="FFFFEB84"/>
        <color rgb="FFF8696B"/>
      </colorScale>
    </cfRule>
  </conditionalFormatting>
  <conditionalFormatting sqref="Q24:Q27 Q11:Q16">
    <cfRule type="iconSet" priority="1507">
      <iconSet iconSet="3Symbols" reverse="1">
        <cfvo type="percent" val="0"/>
        <cfvo type="num" val="72"/>
        <cfvo type="num" val="135"/>
      </iconSet>
    </cfRule>
  </conditionalFormatting>
  <conditionalFormatting sqref="O24:O27 O11:O16">
    <cfRule type="colorScale" priority="1509">
      <colorScale>
        <cfvo type="min"/>
        <cfvo type="percentile" val="50"/>
        <cfvo type="max"/>
        <color rgb="FF63BE7B"/>
        <color rgb="FFFFEB84"/>
        <color rgb="FFF8696B"/>
      </colorScale>
    </cfRule>
  </conditionalFormatting>
  <conditionalFormatting sqref="R9">
    <cfRule type="containsText" dxfId="63" priority="63" operator="containsText" text="KAPALI">
      <formula>NOT(ISERROR(SEARCH("KAPALI",R9)))</formula>
    </cfRule>
    <cfRule type="containsText" dxfId="62" priority="64" operator="containsText" text="AÇIK">
      <formula>NOT(ISERROR(SEARCH("AÇIK",R9)))</formula>
    </cfRule>
  </conditionalFormatting>
  <conditionalFormatting sqref="R10">
    <cfRule type="containsText" dxfId="61" priority="61" operator="containsText" text="KAPALI">
      <formula>NOT(ISERROR(SEARCH("KAPALI",R10)))</formula>
    </cfRule>
    <cfRule type="containsText" dxfId="60" priority="62" operator="containsText" text="AÇIK">
      <formula>NOT(ISERROR(SEARCH("AÇIK",R10)))</formula>
    </cfRule>
  </conditionalFormatting>
  <conditionalFormatting sqref="O17:O18 O20:O21 O23">
    <cfRule type="cellIs" dxfId="59" priority="56" operator="equal">
      <formula>5</formula>
    </cfRule>
    <cfRule type="cellIs" dxfId="58" priority="57" operator="equal">
      <formula>4</formula>
    </cfRule>
    <cfRule type="cellIs" dxfId="57" priority="58" operator="equal">
      <formula>3</formula>
    </cfRule>
    <cfRule type="cellIs" dxfId="56" priority="59" operator="equal">
      <formula>2</formula>
    </cfRule>
    <cfRule type="cellIs" dxfId="55" priority="60" operator="equal">
      <formula>1</formula>
    </cfRule>
  </conditionalFormatting>
  <conditionalFormatting sqref="P17:P18 P20:P21 P23">
    <cfRule type="cellIs" dxfId="54" priority="51" operator="equal">
      <formula>5</formula>
    </cfRule>
    <cfRule type="cellIs" dxfId="53" priority="52" operator="equal">
      <formula>4</formula>
    </cfRule>
    <cfRule type="cellIs" dxfId="52" priority="53" operator="equal">
      <formula>3</formula>
    </cfRule>
    <cfRule type="cellIs" dxfId="51" priority="54" operator="equal">
      <formula>2</formula>
    </cfRule>
    <cfRule type="cellIs" dxfId="50" priority="55" operator="equal">
      <formula>1</formula>
    </cfRule>
  </conditionalFormatting>
  <conditionalFormatting sqref="Q17:Q18 Q20:Q21 Q23">
    <cfRule type="cellIs" dxfId="49" priority="47" stopIfTrue="1" operator="between">
      <formula>12</formula>
      <formula>15</formula>
    </cfRule>
    <cfRule type="cellIs" dxfId="48" priority="49" stopIfTrue="1" operator="between">
      <formula>16</formula>
      <formula>25</formula>
    </cfRule>
    <cfRule type="cellIs" dxfId="47" priority="50" stopIfTrue="1" operator="between">
      <formula>8</formula>
      <formula>10</formula>
    </cfRule>
  </conditionalFormatting>
  <conditionalFormatting sqref="Q17:Q18 Q20:Q21 Q23">
    <cfRule type="cellIs" dxfId="46" priority="48" stopIfTrue="1" operator="between">
      <formula>0</formula>
      <formula>3</formula>
    </cfRule>
  </conditionalFormatting>
  <conditionalFormatting sqref="Q17:Q18 Q20:Q21 Q23">
    <cfRule type="cellIs" dxfId="45" priority="46" stopIfTrue="1" operator="between">
      <formula>4</formula>
      <formula>6</formula>
    </cfRule>
  </conditionalFormatting>
  <conditionalFormatting sqref="Q17:Q18 Q20:Q21 Q23">
    <cfRule type="cellIs" dxfId="44" priority="41" operator="equal">
      <formula>5</formula>
    </cfRule>
    <cfRule type="cellIs" dxfId="43" priority="42" operator="equal">
      <formula>4</formula>
    </cfRule>
    <cfRule type="cellIs" dxfId="42" priority="43" operator="equal">
      <formula>3</formula>
    </cfRule>
    <cfRule type="cellIs" dxfId="41" priority="44" operator="equal">
      <formula>2</formula>
    </cfRule>
    <cfRule type="cellIs" dxfId="40" priority="45" operator="equal">
      <formula>1</formula>
    </cfRule>
  </conditionalFormatting>
  <conditionalFormatting sqref="O19">
    <cfRule type="cellIs" dxfId="39" priority="36" operator="equal">
      <formula>5</formula>
    </cfRule>
    <cfRule type="cellIs" dxfId="38" priority="37" operator="equal">
      <formula>4</formula>
    </cfRule>
    <cfRule type="cellIs" dxfId="37" priority="38" operator="equal">
      <formula>3</formula>
    </cfRule>
    <cfRule type="cellIs" dxfId="36" priority="39" operator="equal">
      <formula>2</formula>
    </cfRule>
    <cfRule type="cellIs" dxfId="35" priority="40" operator="equal">
      <formula>1</formula>
    </cfRule>
  </conditionalFormatting>
  <conditionalFormatting sqref="P19">
    <cfRule type="cellIs" dxfId="34" priority="31" operator="equal">
      <formula>5</formula>
    </cfRule>
    <cfRule type="cellIs" dxfId="33" priority="32" operator="equal">
      <formula>4</formula>
    </cfRule>
    <cfRule type="cellIs" dxfId="32" priority="33" operator="equal">
      <formula>3</formula>
    </cfRule>
    <cfRule type="cellIs" dxfId="31" priority="34" operator="equal">
      <formula>2</formula>
    </cfRule>
    <cfRule type="cellIs" dxfId="30" priority="35" operator="equal">
      <formula>1</formula>
    </cfRule>
  </conditionalFormatting>
  <conditionalFormatting sqref="Q19">
    <cfRule type="cellIs" dxfId="29" priority="27" stopIfTrue="1" operator="between">
      <formula>12</formula>
      <formula>15</formula>
    </cfRule>
    <cfRule type="cellIs" dxfId="28" priority="29" stopIfTrue="1" operator="between">
      <formula>16</formula>
      <formula>25</formula>
    </cfRule>
    <cfRule type="cellIs" dxfId="27" priority="30" stopIfTrue="1" operator="between">
      <formula>8</formula>
      <formula>10</formula>
    </cfRule>
  </conditionalFormatting>
  <conditionalFormatting sqref="Q19">
    <cfRule type="cellIs" dxfId="26" priority="28" stopIfTrue="1" operator="between">
      <formula>0</formula>
      <formula>3</formula>
    </cfRule>
  </conditionalFormatting>
  <conditionalFormatting sqref="Q19">
    <cfRule type="cellIs" dxfId="25" priority="26" stopIfTrue="1" operator="between">
      <formula>4</formula>
      <formula>6</formula>
    </cfRule>
  </conditionalFormatting>
  <conditionalFormatting sqref="Q19">
    <cfRule type="cellIs" dxfId="24" priority="21" operator="equal">
      <formula>5</formula>
    </cfRule>
    <cfRule type="cellIs" dxfId="23" priority="22" operator="equal">
      <formula>4</formula>
    </cfRule>
    <cfRule type="cellIs" dxfId="22" priority="23" operator="equal">
      <formula>3</formula>
    </cfRule>
    <cfRule type="cellIs" dxfId="21" priority="24" operator="equal">
      <formula>2</formula>
    </cfRule>
    <cfRule type="cellIs" dxfId="20" priority="25" operator="equal">
      <formula>1</formula>
    </cfRule>
  </conditionalFormatting>
  <conditionalFormatting sqref="O22">
    <cfRule type="cellIs" dxfId="19" priority="16" operator="equal">
      <formula>5</formula>
    </cfRule>
    <cfRule type="cellIs" dxfId="18" priority="17" operator="equal">
      <formula>4</formula>
    </cfRule>
    <cfRule type="cellIs" dxfId="17" priority="18" operator="equal">
      <formula>3</formula>
    </cfRule>
    <cfRule type="cellIs" dxfId="16" priority="19" operator="equal">
      <formula>2</formula>
    </cfRule>
    <cfRule type="cellIs" dxfId="15" priority="20" operator="equal">
      <formula>1</formula>
    </cfRule>
  </conditionalFormatting>
  <conditionalFormatting sqref="P22">
    <cfRule type="cellIs" dxfId="14" priority="11" operator="equal">
      <formula>5</formula>
    </cfRule>
    <cfRule type="cellIs" dxfId="13" priority="12" operator="equal">
      <formula>4</formula>
    </cfRule>
    <cfRule type="cellIs" dxfId="12" priority="13" operator="equal">
      <formula>3</formula>
    </cfRule>
    <cfRule type="cellIs" dxfId="11" priority="14" operator="equal">
      <formula>2</formula>
    </cfRule>
    <cfRule type="cellIs" dxfId="10" priority="15" operator="equal">
      <formula>1</formula>
    </cfRule>
  </conditionalFormatting>
  <conditionalFormatting sqref="Q22">
    <cfRule type="cellIs" dxfId="9" priority="7" stopIfTrue="1" operator="between">
      <formula>12</formula>
      <formula>15</formula>
    </cfRule>
    <cfRule type="cellIs" dxfId="8" priority="9" stopIfTrue="1" operator="between">
      <formula>16</formula>
      <formula>25</formula>
    </cfRule>
    <cfRule type="cellIs" dxfId="7" priority="10" stopIfTrue="1" operator="between">
      <formula>8</formula>
      <formula>10</formula>
    </cfRule>
  </conditionalFormatting>
  <conditionalFormatting sqref="Q22">
    <cfRule type="cellIs" dxfId="6" priority="8" stopIfTrue="1" operator="between">
      <formula>0</formula>
      <formula>3</formula>
    </cfRule>
  </conditionalFormatting>
  <conditionalFormatting sqref="Q22">
    <cfRule type="cellIs" dxfId="5" priority="6" stopIfTrue="1" operator="between">
      <formula>4</formula>
      <formula>6</formula>
    </cfRule>
  </conditionalFormatting>
  <conditionalFormatting sqref="Q22">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7" sqref="A7"/>
    </sheetView>
  </sheetViews>
  <sheetFormatPr defaultRowHeight="14.4" x14ac:dyDescent="0.3"/>
  <cols>
    <col min="1" max="1" width="35.6640625" customWidth="1"/>
  </cols>
  <sheetData>
    <row r="1" spans="1:1" x14ac:dyDescent="0.3">
      <c r="A1" s="176" t="s">
        <v>4</v>
      </c>
    </row>
    <row r="2" spans="1:1" x14ac:dyDescent="0.3">
      <c r="A2" s="176"/>
    </row>
    <row r="3" spans="1:1" ht="26.4" customHeight="1" x14ac:dyDescent="0.3">
      <c r="A3" s="84" t="s">
        <v>76</v>
      </c>
    </row>
    <row r="4" spans="1:1" ht="26.4" customHeight="1" x14ac:dyDescent="0.3">
      <c r="A4" s="84" t="s">
        <v>78</v>
      </c>
    </row>
    <row r="5" spans="1:1" ht="26.4" customHeight="1" x14ac:dyDescent="0.3">
      <c r="A5" s="84" t="s">
        <v>79</v>
      </c>
    </row>
    <row r="6" spans="1:1" ht="26.4" customHeight="1" x14ac:dyDescent="0.3">
      <c r="A6" s="84" t="s">
        <v>80</v>
      </c>
    </row>
    <row r="7" spans="1:1" ht="26.4" customHeight="1" x14ac:dyDescent="0.3">
      <c r="A7" s="84"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D16" sqref="D16"/>
    </sheetView>
  </sheetViews>
  <sheetFormatPr defaultRowHeight="14.4" x14ac:dyDescent="0.3"/>
  <cols>
    <col min="2" max="2" width="33.5546875" customWidth="1"/>
  </cols>
  <sheetData>
    <row r="2" spans="1:2" x14ac:dyDescent="0.3">
      <c r="A2" s="42" t="s">
        <v>68</v>
      </c>
      <c r="B2" s="42" t="s">
        <v>69</v>
      </c>
    </row>
    <row r="3" spans="1:2" x14ac:dyDescent="0.3">
      <c r="A3" s="83">
        <v>1</v>
      </c>
      <c r="B3" s="43" t="s">
        <v>70</v>
      </c>
    </row>
    <row r="4" spans="1:2" x14ac:dyDescent="0.3">
      <c r="A4" s="83">
        <v>2</v>
      </c>
      <c r="B4" s="43" t="s">
        <v>71</v>
      </c>
    </row>
    <row r="5" spans="1:2" x14ac:dyDescent="0.3">
      <c r="A5" s="83">
        <v>3</v>
      </c>
      <c r="B5" s="43" t="s">
        <v>72</v>
      </c>
    </row>
    <row r="6" spans="1:2" x14ac:dyDescent="0.3">
      <c r="A6" s="83">
        <v>4</v>
      </c>
      <c r="B6" s="43"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5" sqref="D5"/>
    </sheetView>
  </sheetViews>
  <sheetFormatPr defaultColWidth="8.88671875" defaultRowHeight="13.2" x14ac:dyDescent="0.25"/>
  <cols>
    <col min="1" max="2" width="8.88671875" style="17"/>
    <col min="3" max="3" width="16.88671875" style="17" bestFit="1" customWidth="1"/>
    <col min="4" max="4" width="47.6640625" style="17" bestFit="1" customWidth="1"/>
    <col min="5" max="16384" width="8.88671875" style="17"/>
  </cols>
  <sheetData>
    <row r="1" spans="2:4" ht="13.8" thickBot="1" x14ac:dyDescent="0.3"/>
    <row r="2" spans="2:4" x14ac:dyDescent="0.25">
      <c r="B2" s="177" t="s">
        <v>10</v>
      </c>
      <c r="C2" s="178"/>
      <c r="D2" s="179"/>
    </row>
    <row r="3" spans="2:4" ht="13.8" thickBot="1" x14ac:dyDescent="0.3">
      <c r="B3" s="180"/>
      <c r="C3" s="181"/>
      <c r="D3" s="182"/>
    </row>
    <row r="4" spans="2:4" ht="30" customHeight="1" x14ac:dyDescent="0.25">
      <c r="B4" s="183" t="s">
        <v>2</v>
      </c>
      <c r="C4" s="184"/>
      <c r="D4" s="46" t="s">
        <v>11</v>
      </c>
    </row>
    <row r="5" spans="2:4" ht="31.5" customHeight="1" x14ac:dyDescent="0.25">
      <c r="B5" s="55">
        <v>1</v>
      </c>
      <c r="C5" s="55" t="s">
        <v>30</v>
      </c>
      <c r="D5" s="59" t="s">
        <v>12</v>
      </c>
    </row>
    <row r="6" spans="2:4" ht="30" x14ac:dyDescent="0.25">
      <c r="B6" s="56">
        <v>2</v>
      </c>
      <c r="C6" s="56" t="s">
        <v>29</v>
      </c>
      <c r="D6" s="60" t="s">
        <v>13</v>
      </c>
    </row>
    <row r="7" spans="2:4" ht="28.2" customHeight="1" x14ac:dyDescent="0.25">
      <c r="B7" s="57">
        <v>3</v>
      </c>
      <c r="C7" s="57" t="s">
        <v>14</v>
      </c>
      <c r="D7" s="61" t="s">
        <v>15</v>
      </c>
    </row>
    <row r="8" spans="2:4" ht="31.8" customHeight="1" x14ac:dyDescent="0.25">
      <c r="B8" s="58">
        <v>4</v>
      </c>
      <c r="C8" s="58" t="s">
        <v>16</v>
      </c>
      <c r="D8" s="62" t="s">
        <v>17</v>
      </c>
    </row>
    <row r="9" spans="2:4" ht="30.6" thickBot="1" x14ac:dyDescent="0.3">
      <c r="B9" s="51">
        <v>5</v>
      </c>
      <c r="C9" s="51" t="s">
        <v>18</v>
      </c>
      <c r="D9" s="63"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88671875" defaultRowHeight="13.2" x14ac:dyDescent="0.25"/>
  <cols>
    <col min="1" max="1" width="9.44140625" style="17" bestFit="1" customWidth="1"/>
    <col min="2" max="2" width="15.109375" style="17" customWidth="1"/>
    <col min="3" max="3" width="108.6640625" style="21" customWidth="1"/>
    <col min="4" max="4" width="10.6640625" style="17" customWidth="1"/>
    <col min="5" max="16384" width="8.88671875" style="17"/>
  </cols>
  <sheetData>
    <row r="1" spans="1:3" ht="32.25" customHeight="1" x14ac:dyDescent="0.25">
      <c r="A1" s="185" t="s">
        <v>40</v>
      </c>
      <c r="B1" s="186"/>
      <c r="C1" s="186"/>
    </row>
    <row r="2" spans="1:3" ht="16.5" customHeight="1" x14ac:dyDescent="0.25">
      <c r="A2" s="187" t="s">
        <v>25</v>
      </c>
      <c r="B2" s="189" t="s">
        <v>26</v>
      </c>
      <c r="C2" s="191" t="s">
        <v>27</v>
      </c>
    </row>
    <row r="3" spans="1:3" ht="18.75" customHeight="1" x14ac:dyDescent="0.25">
      <c r="A3" s="188"/>
      <c r="B3" s="190"/>
      <c r="C3" s="192"/>
    </row>
    <row r="4" spans="1:3" ht="52.8" x14ac:dyDescent="0.25">
      <c r="A4" s="52">
        <v>1</v>
      </c>
      <c r="B4" s="71" t="s">
        <v>30</v>
      </c>
      <c r="C4" s="72" t="s">
        <v>41</v>
      </c>
    </row>
    <row r="5" spans="1:3" ht="52.8" x14ac:dyDescent="0.25">
      <c r="A5" s="73">
        <v>2</v>
      </c>
      <c r="B5" s="74" t="s">
        <v>29</v>
      </c>
      <c r="C5" s="75" t="s">
        <v>42</v>
      </c>
    </row>
    <row r="6" spans="1:3" ht="52.8" x14ac:dyDescent="0.25">
      <c r="A6" s="68">
        <v>3</v>
      </c>
      <c r="B6" s="69" t="s">
        <v>14</v>
      </c>
      <c r="C6" s="70" t="s">
        <v>43</v>
      </c>
    </row>
    <row r="7" spans="1:3" ht="52.8" x14ac:dyDescent="0.25">
      <c r="A7" s="54">
        <v>4</v>
      </c>
      <c r="B7" s="66" t="s">
        <v>16</v>
      </c>
      <c r="C7" s="67" t="s">
        <v>44</v>
      </c>
    </row>
    <row r="8" spans="1:3" ht="66" x14ac:dyDescent="0.25">
      <c r="A8" s="53">
        <v>5</v>
      </c>
      <c r="B8" s="64" t="s">
        <v>28</v>
      </c>
      <c r="C8" s="65"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I7" sqref="I7"/>
    </sheetView>
  </sheetViews>
  <sheetFormatPr defaultColWidth="8.88671875" defaultRowHeight="13.2" x14ac:dyDescent="0.25"/>
  <cols>
    <col min="1" max="1" width="10.109375" style="17" customWidth="1"/>
    <col min="2" max="2" width="93.6640625" style="17" customWidth="1"/>
    <col min="3" max="3" width="8.88671875" style="17"/>
    <col min="4" max="9" width="21.88671875" style="17" customWidth="1"/>
    <col min="10" max="10" width="8.88671875" style="17"/>
    <col min="11" max="11" width="58.33203125" style="17" bestFit="1" customWidth="1"/>
    <col min="12" max="16384" width="8.88671875" style="17"/>
  </cols>
  <sheetData>
    <row r="2" spans="1:9" ht="12.75" customHeight="1" x14ac:dyDescent="0.25">
      <c r="A2" s="196" t="s">
        <v>39</v>
      </c>
      <c r="B2" s="197"/>
      <c r="D2" s="193" t="s">
        <v>75</v>
      </c>
      <c r="E2" s="193"/>
      <c r="F2" s="193"/>
      <c r="G2" s="193"/>
    </row>
    <row r="3" spans="1:9" ht="12.75" customHeight="1" x14ac:dyDescent="0.25">
      <c r="A3" s="198"/>
      <c r="B3" s="199"/>
    </row>
    <row r="4" spans="1:9" ht="12.75" customHeight="1" x14ac:dyDescent="0.25">
      <c r="A4" s="200"/>
      <c r="B4" s="201"/>
    </row>
    <row r="5" spans="1:9" ht="19.5" customHeight="1" x14ac:dyDescent="0.25">
      <c r="A5" s="18" t="s">
        <v>20</v>
      </c>
      <c r="B5" s="19" t="s">
        <v>21</v>
      </c>
      <c r="D5" s="32" t="s">
        <v>2</v>
      </c>
      <c r="E5" s="78" t="s">
        <v>48</v>
      </c>
      <c r="F5" s="79" t="s">
        <v>49</v>
      </c>
      <c r="G5" s="80" t="s">
        <v>50</v>
      </c>
      <c r="H5" s="82" t="s">
        <v>51</v>
      </c>
      <c r="I5" s="81" t="s">
        <v>52</v>
      </c>
    </row>
    <row r="6" spans="1:9" ht="15" x14ac:dyDescent="0.25">
      <c r="A6" s="202" t="s">
        <v>22</v>
      </c>
      <c r="B6" s="30" t="s">
        <v>23</v>
      </c>
      <c r="D6" s="210" t="s">
        <v>53</v>
      </c>
      <c r="E6" s="39" t="s">
        <v>58</v>
      </c>
      <c r="F6" s="33" t="s">
        <v>55</v>
      </c>
      <c r="G6" s="35" t="s">
        <v>56</v>
      </c>
      <c r="H6" s="37" t="s">
        <v>57</v>
      </c>
      <c r="I6" s="37" t="s">
        <v>57</v>
      </c>
    </row>
    <row r="7" spans="1:9" ht="75" x14ac:dyDescent="0.25">
      <c r="A7" s="203"/>
      <c r="B7" s="31" t="s">
        <v>33</v>
      </c>
      <c r="D7" s="211"/>
      <c r="E7" s="40">
        <v>5</v>
      </c>
      <c r="F7" s="34">
        <v>10</v>
      </c>
      <c r="G7" s="36">
        <v>15</v>
      </c>
      <c r="H7" s="38">
        <v>20</v>
      </c>
      <c r="I7" s="38">
        <v>25</v>
      </c>
    </row>
    <row r="8" spans="1:9" ht="15" x14ac:dyDescent="0.25">
      <c r="A8" s="208" t="s">
        <v>46</v>
      </c>
      <c r="B8" s="29" t="s">
        <v>31</v>
      </c>
      <c r="D8" s="212" t="s">
        <v>51</v>
      </c>
      <c r="E8" s="39" t="s">
        <v>58</v>
      </c>
      <c r="F8" s="33" t="s">
        <v>55</v>
      </c>
      <c r="G8" s="35" t="s">
        <v>56</v>
      </c>
      <c r="H8" s="37" t="s">
        <v>57</v>
      </c>
      <c r="I8" s="37" t="s">
        <v>57</v>
      </c>
    </row>
    <row r="9" spans="1:9" ht="60" x14ac:dyDescent="0.25">
      <c r="A9" s="209"/>
      <c r="B9" s="29" t="s">
        <v>32</v>
      </c>
      <c r="D9" s="213"/>
      <c r="E9" s="40">
        <v>4</v>
      </c>
      <c r="F9" s="34">
        <v>8</v>
      </c>
      <c r="G9" s="36">
        <v>12</v>
      </c>
      <c r="H9" s="41">
        <v>16</v>
      </c>
      <c r="I9" s="38">
        <v>20</v>
      </c>
    </row>
    <row r="10" spans="1:9" ht="15" x14ac:dyDescent="0.25">
      <c r="A10" s="204" t="s">
        <v>47</v>
      </c>
      <c r="B10" s="27" t="s">
        <v>34</v>
      </c>
      <c r="D10" s="214" t="s">
        <v>50</v>
      </c>
      <c r="E10" s="77" t="s">
        <v>54</v>
      </c>
      <c r="F10" s="39" t="s">
        <v>58</v>
      </c>
      <c r="G10" s="33" t="s">
        <v>55</v>
      </c>
      <c r="H10" s="35" t="s">
        <v>56</v>
      </c>
      <c r="I10" s="35" t="s">
        <v>56</v>
      </c>
    </row>
    <row r="11" spans="1:9" ht="30" x14ac:dyDescent="0.25">
      <c r="A11" s="205"/>
      <c r="B11" s="28" t="s">
        <v>35</v>
      </c>
      <c r="D11" s="215"/>
      <c r="E11" s="76">
        <v>3</v>
      </c>
      <c r="F11" s="40">
        <v>6</v>
      </c>
      <c r="G11" s="34">
        <v>9</v>
      </c>
      <c r="H11" s="36">
        <v>12</v>
      </c>
      <c r="I11" s="36">
        <v>15</v>
      </c>
    </row>
    <row r="12" spans="1:9" ht="15" x14ac:dyDescent="0.25">
      <c r="A12" s="206" t="s">
        <v>59</v>
      </c>
      <c r="B12" s="25" t="s">
        <v>24</v>
      </c>
      <c r="D12" s="216" t="s">
        <v>49</v>
      </c>
      <c r="E12" s="77" t="s">
        <v>54</v>
      </c>
      <c r="F12" s="39" t="s">
        <v>58</v>
      </c>
      <c r="G12" s="39" t="s">
        <v>58</v>
      </c>
      <c r="H12" s="33" t="s">
        <v>55</v>
      </c>
      <c r="I12" s="33" t="s">
        <v>55</v>
      </c>
    </row>
    <row r="13" spans="1:9" ht="45" x14ac:dyDescent="0.25">
      <c r="A13" s="207"/>
      <c r="B13" s="26" t="s">
        <v>36</v>
      </c>
      <c r="D13" s="217"/>
      <c r="E13" s="76">
        <v>2</v>
      </c>
      <c r="F13" s="40">
        <v>4</v>
      </c>
      <c r="G13" s="40">
        <v>6</v>
      </c>
      <c r="H13" s="34">
        <v>8</v>
      </c>
      <c r="I13" s="34">
        <v>10</v>
      </c>
    </row>
    <row r="14" spans="1:9" ht="15" x14ac:dyDescent="0.25">
      <c r="A14" s="194" t="s">
        <v>60</v>
      </c>
      <c r="B14" s="23" t="s">
        <v>37</v>
      </c>
      <c r="D14" s="218" t="s">
        <v>48</v>
      </c>
      <c r="E14" s="77" t="s">
        <v>54</v>
      </c>
      <c r="F14" s="77" t="s">
        <v>54</v>
      </c>
      <c r="G14" s="77" t="s">
        <v>54</v>
      </c>
      <c r="H14" s="39" t="s">
        <v>58</v>
      </c>
      <c r="I14" s="39" t="s">
        <v>58</v>
      </c>
    </row>
    <row r="15" spans="1:9" ht="45" x14ac:dyDescent="0.25">
      <c r="A15" s="195"/>
      <c r="B15" s="24" t="s">
        <v>38</v>
      </c>
      <c r="D15" s="219"/>
      <c r="E15" s="76">
        <v>1</v>
      </c>
      <c r="F15" s="76">
        <v>2</v>
      </c>
      <c r="G15" s="76">
        <v>3</v>
      </c>
      <c r="H15" s="40">
        <v>4</v>
      </c>
      <c r="I15" s="40">
        <v>5</v>
      </c>
    </row>
    <row r="17" spans="3:3" ht="13.8" x14ac:dyDescent="0.25">
      <c r="C17" s="52">
        <v>1</v>
      </c>
    </row>
    <row r="18" spans="3:3" ht="13.8" x14ac:dyDescent="0.25">
      <c r="C18" s="20">
        <v>2</v>
      </c>
    </row>
    <row r="19" spans="3:3" ht="13.8" x14ac:dyDescent="0.25">
      <c r="C19" s="20">
        <v>3</v>
      </c>
    </row>
    <row r="20" spans="3:3" ht="13.8" x14ac:dyDescent="0.25">
      <c r="C20" s="54">
        <v>4</v>
      </c>
    </row>
    <row r="21" spans="3:3" ht="13.8" x14ac:dyDescent="0.25">
      <c r="C21" s="53">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sedaaydogan</cp:lastModifiedBy>
  <dcterms:created xsi:type="dcterms:W3CDTF">2024-11-13T19:18:19Z</dcterms:created>
  <dcterms:modified xsi:type="dcterms:W3CDTF">2025-07-25T15:40:05Z</dcterms:modified>
</cp:coreProperties>
</file>